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РЕЖА\МЕРЕЖА 2025-2026\"/>
    </mc:Choice>
  </mc:AlternateContent>
  <bookViews>
    <workbookView xWindow="0" yWindow="0" windowWidth="20490" windowHeight="7755" tabRatio="517" firstSheet="1" activeTab="1"/>
  </bookViews>
  <sheets>
    <sheet name="мережа ЗДО" sheetId="1" state="hidden" r:id="rId1"/>
    <sheet name="мережа " sheetId="3" r:id="rId2"/>
    <sheet name="Режим ЗДО" sheetId="6" r:id="rId3"/>
  </sheets>
  <definedNames>
    <definedName name="_xlnm.Print_Area" localSheetId="1">'мережа '!$A$1:$BD$34</definedName>
    <definedName name="_xlnm.Print_Area" localSheetId="0">'мережа ЗДО'!$A$1:$BC$41</definedName>
    <definedName name="_xlnm.Print_Area" localSheetId="2">'Режим ЗДО'!$A$1:$AK$34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4" i="6" l="1"/>
  <c r="T14" i="6"/>
  <c r="U14" i="6"/>
  <c r="J14" i="6"/>
  <c r="I14" i="6"/>
  <c r="C14" i="6"/>
  <c r="D14" i="6"/>
  <c r="G14" i="6"/>
  <c r="H14" i="6"/>
  <c r="K14" i="6"/>
  <c r="L14" i="6"/>
  <c r="M14" i="6"/>
  <c r="N14" i="6"/>
  <c r="O14" i="6"/>
  <c r="P14" i="6"/>
  <c r="Q14" i="6"/>
  <c r="R14" i="6"/>
  <c r="W14" i="6"/>
  <c r="AA14" i="6"/>
  <c r="AB14" i="6"/>
  <c r="AC14" i="6"/>
  <c r="AD14" i="6"/>
  <c r="AE14" i="6"/>
  <c r="AF14" i="6"/>
  <c r="AG14" i="6"/>
  <c r="AH14" i="6"/>
  <c r="AI14" i="6"/>
  <c r="AJ14" i="6"/>
  <c r="AK14" i="6"/>
  <c r="T25" i="3"/>
  <c r="U25" i="3"/>
  <c r="V25" i="3"/>
  <c r="W25" i="3"/>
  <c r="X25" i="3"/>
  <c r="Y25" i="3"/>
  <c r="Z25" i="3"/>
  <c r="AA25" i="3"/>
  <c r="BI21" i="3"/>
  <c r="BH21" i="3"/>
  <c r="D25" i="3"/>
  <c r="E25" i="3"/>
  <c r="F25" i="3"/>
  <c r="G25" i="3"/>
  <c r="H25" i="3"/>
  <c r="I25" i="3"/>
  <c r="J25" i="3"/>
  <c r="L25" i="3"/>
  <c r="M25" i="3"/>
  <c r="N25" i="3"/>
  <c r="O25" i="3"/>
  <c r="P25" i="3"/>
  <c r="Q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V25" i="3"/>
  <c r="AW25" i="3"/>
  <c r="AX25" i="3"/>
  <c r="BE25" i="3"/>
  <c r="C25" i="3"/>
  <c r="AZ21" i="3"/>
  <c r="AY21" i="3"/>
  <c r="BC21" i="3" l="1"/>
  <c r="AZ25" i="3"/>
  <c r="BC25" i="3" l="1"/>
  <c r="BD25" i="3"/>
  <c r="BK25" i="3" l="1"/>
  <c r="BJ25" i="3"/>
  <c r="BG25" i="3"/>
  <c r="BF25" i="3"/>
  <c r="F34" i="1"/>
  <c r="E34" i="1"/>
  <c r="BE32" i="1"/>
  <c r="BD32" i="1"/>
  <c r="BA32" i="1"/>
  <c r="AZ32" i="1"/>
  <c r="AY32" i="1"/>
  <c r="AV32" i="1"/>
  <c r="AU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P32" i="1"/>
  <c r="O32" i="1"/>
  <c r="N32" i="1"/>
  <c r="M32" i="1"/>
  <c r="L32" i="1"/>
  <c r="L34" i="1" s="1"/>
  <c r="K32" i="1"/>
  <c r="J32" i="1"/>
  <c r="J34" i="1" s="1"/>
  <c r="I32" i="1"/>
  <c r="H32" i="1"/>
  <c r="H34" i="1" s="1"/>
  <c r="G32" i="1"/>
  <c r="D32" i="1"/>
  <c r="C32" i="1"/>
  <c r="BC31" i="1"/>
  <c r="AX31" i="1"/>
  <c r="AS31" i="1"/>
  <c r="AW31" i="1" s="1"/>
  <c r="BC30" i="1"/>
  <c r="BB30" i="1"/>
  <c r="AT30" i="1"/>
  <c r="AX30" i="1" s="1"/>
  <c r="AS30" i="1"/>
  <c r="AW30" i="1" s="1"/>
  <c r="BC29" i="1"/>
  <c r="BB29" i="1"/>
  <c r="AT29" i="1"/>
  <c r="AX29" i="1" s="1"/>
  <c r="AS29" i="1"/>
  <c r="AW29" i="1" s="1"/>
  <c r="BC28" i="1"/>
  <c r="BB28" i="1"/>
  <c r="AT28" i="1"/>
  <c r="AX28" i="1" s="1"/>
  <c r="AS28" i="1"/>
  <c r="AW28" i="1" s="1"/>
  <c r="BC27" i="1"/>
  <c r="BB27" i="1"/>
  <c r="AX27" i="1"/>
  <c r="AS27" i="1"/>
  <c r="AW27" i="1" s="1"/>
  <c r="BC26" i="1"/>
  <c r="BB26" i="1"/>
  <c r="AT26" i="1"/>
  <c r="AX26" i="1" s="1"/>
  <c r="AS26" i="1"/>
  <c r="AW26" i="1" s="1"/>
  <c r="BC25" i="1"/>
  <c r="BB25" i="1"/>
  <c r="AT25" i="1"/>
  <c r="AX25" i="1" s="1"/>
  <c r="AS25" i="1"/>
  <c r="AW25" i="1" s="1"/>
  <c r="BC23" i="1"/>
  <c r="BB23" i="1"/>
  <c r="AT23" i="1"/>
  <c r="AS23" i="1"/>
  <c r="AW23" i="1" s="1"/>
  <c r="BC22" i="1"/>
  <c r="BB22" i="1"/>
  <c r="AT22" i="1"/>
  <c r="AX22" i="1" s="1"/>
  <c r="AS22" i="1"/>
  <c r="AW22" i="1" s="1"/>
  <c r="BC21" i="1"/>
  <c r="BB21" i="1"/>
  <c r="AT21" i="1"/>
  <c r="AX21" i="1" s="1"/>
  <c r="AS21" i="1"/>
  <c r="AW21" i="1" s="1"/>
  <c r="BC20" i="1"/>
  <c r="BB20" i="1"/>
  <c r="AT20" i="1"/>
  <c r="AX20" i="1" s="1"/>
  <c r="AS20" i="1"/>
  <c r="AW20" i="1" s="1"/>
  <c r="BC19" i="1"/>
  <c r="BB19" i="1"/>
  <c r="AT19" i="1"/>
  <c r="AX19" i="1" s="1"/>
  <c r="AS19" i="1"/>
  <c r="AW19" i="1" s="1"/>
  <c r="BC18" i="1"/>
  <c r="AX18" i="1"/>
  <c r="AS18" i="1"/>
  <c r="AW18" i="1" s="1"/>
  <c r="BC17" i="1"/>
  <c r="BB17" i="1"/>
  <c r="AT17" i="1"/>
  <c r="AX17" i="1" s="1"/>
  <c r="AS17" i="1"/>
  <c r="AW17" i="1" s="1"/>
  <c r="BC16" i="1"/>
  <c r="BB16" i="1"/>
  <c r="AT16" i="1"/>
  <c r="AX16" i="1" s="1"/>
  <c r="AS16" i="1"/>
  <c r="AW16" i="1" s="1"/>
  <c r="BC15" i="1"/>
  <c r="BB15" i="1"/>
  <c r="AT15" i="1"/>
  <c r="AX15" i="1" s="1"/>
  <c r="AS15" i="1"/>
  <c r="AW15" i="1" s="1"/>
  <c r="AT14" i="1"/>
  <c r="AX14" i="1" s="1"/>
  <c r="AS14" i="1"/>
  <c r="AW14" i="1" s="1"/>
  <c r="BC13" i="1"/>
  <c r="BB13" i="1"/>
  <c r="AT13" i="1"/>
  <c r="AX13" i="1" s="1"/>
  <c r="AS13" i="1"/>
  <c r="AW13" i="1" s="1"/>
  <c r="BC12" i="1"/>
  <c r="BB12" i="1"/>
  <c r="AX12" i="1"/>
  <c r="AS12" i="1"/>
  <c r="BC32" i="1" l="1"/>
  <c r="AS32" i="1"/>
  <c r="BB32" i="1"/>
  <c r="BI25" i="3"/>
  <c r="BH25" i="3"/>
  <c r="AW12" i="1"/>
  <c r="AW32" i="1" s="1"/>
  <c r="AT32" i="1"/>
</calcChain>
</file>

<file path=xl/sharedStrings.xml><?xml version="1.0" encoding="utf-8"?>
<sst xmlns="http://schemas.openxmlformats.org/spreadsheetml/2006/main" count="312" uniqueCount="128">
  <si>
    <t xml:space="preserve"> ПРОЕКТ  мережі  закладів дошкільної освіти, що підпорядковані територіальному відділу освіти</t>
  </si>
  <si>
    <t xml:space="preserve"> Дніпровського району  на 2020-2021 навчальний рік  (станом на 14.05.2020)</t>
  </si>
  <si>
    <t>№   з/п</t>
  </si>
  <si>
    <t>ЗДО</t>
  </si>
  <si>
    <t>Дошкільні групи / в них дітей</t>
  </si>
  <si>
    <t>Очікувана   черга  на  01.09.2020</t>
  </si>
  <si>
    <t xml:space="preserve"> ДНЗ</t>
  </si>
  <si>
    <t xml:space="preserve"> Всього на 01.09.2013</t>
  </si>
  <si>
    <t>Групи</t>
  </si>
  <si>
    <t xml:space="preserve">загального розвитку </t>
  </si>
  <si>
    <t xml:space="preserve"> у т.ч.інклюзивні  групи дитячий садок</t>
  </si>
  <si>
    <t xml:space="preserve">компенсуючого типу </t>
  </si>
  <si>
    <t>віком від 3-6 р</t>
  </si>
  <si>
    <t>групи з тривалістю перебування  від 2 до 6 годин</t>
  </si>
  <si>
    <t xml:space="preserve">Відхилення </t>
  </si>
  <si>
    <t>санаторні</t>
  </si>
  <si>
    <t>спеціальні</t>
  </si>
  <si>
    <t>групи з тривалістю перебуваннявід 2 до 6 годин</t>
  </si>
  <si>
    <t>Численність дітей СПП 3,5 р</t>
  </si>
  <si>
    <t xml:space="preserve"> Всього  2020-2021 н.р.</t>
  </si>
  <si>
    <t>Затверджено на 2019-2020 н.р.</t>
  </si>
  <si>
    <t>Відхилення порівняно з минулим н.р.</t>
  </si>
  <si>
    <t>груп</t>
  </si>
  <si>
    <t>дітей</t>
  </si>
  <si>
    <t>Змішані</t>
  </si>
  <si>
    <t>Інклюзивні</t>
  </si>
  <si>
    <t>до 3х рок.</t>
  </si>
  <si>
    <t>від 3х до 6(7) рок.</t>
  </si>
  <si>
    <t>до 3х р.</t>
  </si>
  <si>
    <t>дитячий садок</t>
  </si>
  <si>
    <t xml:space="preserve">ясла </t>
  </si>
  <si>
    <t>з 1-разовим харчуванням  (обід) 4 гр  (2-3р, 8 дошк.гр)</t>
  </si>
  <si>
    <t xml:space="preserve">з 2-разовим харчуванням (снід., обід) </t>
  </si>
  <si>
    <t>без харчування 2 гр-з 4-5р</t>
  </si>
  <si>
    <t>до 2 р.</t>
  </si>
  <si>
    <t>від 2 до 3р</t>
  </si>
  <si>
    <t>від 3 до 4р.</t>
  </si>
  <si>
    <t>від 4  до 5р.</t>
  </si>
  <si>
    <t>від 5 до 6р.</t>
  </si>
  <si>
    <t>від 6 до 7р.</t>
  </si>
  <si>
    <t>до 3 р</t>
  </si>
  <si>
    <t>від 4 до 5р.</t>
  </si>
  <si>
    <t>від 6  до 7р.</t>
  </si>
  <si>
    <t>до 3рок</t>
  </si>
  <si>
    <t>від 3  до 4р.</t>
  </si>
  <si>
    <t>у т.ч. дітей з особливими потребами</t>
  </si>
  <si>
    <t>1.</t>
  </si>
  <si>
    <t>всь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</si>
  <si>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</si>
  <si>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</si>
  <si>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</si>
  <si>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</si>
  <si>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</si>
  <si>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</si>
  <si>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</si>
  <si>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</si>
  <si>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</si>
  <si>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</si>
  <si>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</si>
  <si>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ЦРД</t>
  </si>
  <si>
    <t xml:space="preserve">ВСЬОГО: </t>
  </si>
  <si>
    <t>Черга</t>
  </si>
  <si>
    <t xml:space="preserve">              *Примітка з 1 разовим харчуванням - 4гр. (з 2-3 років)-40 дітей, 8 груп (2гр- від 3-4р,2гр-від4-5р. 2гр- від 5-6р, 2гр- від 6-7р) - 80 дітей, без харчування- 8 гр.(до2 р)-117 дітей</t>
  </si>
  <si>
    <t>*</t>
  </si>
  <si>
    <t>** ДНЗ №151- 1гр ( від 4-5(6)р)- 13дітей з 2-разоим харчуванням, 1 гр-від 3-4(5)р- 10 дітей, ДНЗ №175- 1 гр. - від (4-5р)- 8 дітей</t>
  </si>
  <si>
    <t xml:space="preserve"> начальник    ТВО</t>
  </si>
  <si>
    <t>Я.Ю.Литовченко</t>
  </si>
  <si>
    <t>№ п/п</t>
  </si>
  <si>
    <t xml:space="preserve">Тривалість перебування дітей </t>
  </si>
  <si>
    <t>Чисельність дітей
з індивід. режимом перебування (соц.-пед.  патронат, гуртки)</t>
  </si>
  <si>
    <t xml:space="preserve">12 год. </t>
  </si>
  <si>
    <t>до 3х рок</t>
  </si>
  <si>
    <t>від 3 до 6(7) років</t>
  </si>
  <si>
    <t>з 6.30  до 18.30</t>
  </si>
  <si>
    <t>з 7.00  до 19.00</t>
  </si>
  <si>
    <t xml:space="preserve">груп </t>
  </si>
  <si>
    <t>до 3-х років</t>
  </si>
  <si>
    <t>від 3 до 6 (7) р.</t>
  </si>
  <si>
    <t>від 3 до 6 (7) років</t>
  </si>
  <si>
    <t>до 3 років</t>
  </si>
  <si>
    <t xml:space="preserve">з 8.30  до 10.30 </t>
  </si>
  <si>
    <t xml:space="preserve">*з 9.30  до 11.30 </t>
  </si>
  <si>
    <t>від 3 до 6(7)</t>
  </si>
  <si>
    <t xml:space="preserve">департаменту освіти і науки </t>
  </si>
  <si>
    <t>до 2-х р.</t>
  </si>
  <si>
    <t>у т.ч. інклюзивні групи *</t>
  </si>
  <si>
    <t xml:space="preserve">Чисельність дітей СПП </t>
  </si>
  <si>
    <t>до 3-х р.</t>
  </si>
  <si>
    <t>ЗДО/ЗЗСО</t>
  </si>
  <si>
    <t xml:space="preserve">   </t>
  </si>
  <si>
    <t>конкретизувати вік дітей*</t>
  </si>
  <si>
    <t xml:space="preserve">з 8.00  до 10.00 </t>
  </si>
  <si>
    <t xml:space="preserve">з 10.30  до 12.30 </t>
  </si>
  <si>
    <t xml:space="preserve">з 11.30  до 13.30  </t>
  </si>
  <si>
    <t xml:space="preserve">з 15.30  до 17.30   </t>
  </si>
  <si>
    <t xml:space="preserve"> 2 год.*</t>
  </si>
  <si>
    <t>ПОГОДЖУЮ</t>
  </si>
  <si>
    <t>начальник Правобережного</t>
  </si>
  <si>
    <t>з 8.30  до 12.30  до 3 р.</t>
  </si>
  <si>
    <t>6 год</t>
  </si>
  <si>
    <t>10,5 год</t>
  </si>
  <si>
    <t>з 7.00  до 17.30        до 3 р.</t>
  </si>
  <si>
    <t>з 7.30  до 18.00     від 3 до 6(7)р.</t>
  </si>
  <si>
    <t>8.30-12.30 від 3 до 6(7)р.</t>
  </si>
  <si>
    <t>7.00-13.00    до 3 р.</t>
  </si>
  <si>
    <t>7.00 - 13.00 від 3 до 6 (7)р.</t>
  </si>
  <si>
    <t>з 7.00  до 17.30     від 3 до 6(7)р.</t>
  </si>
  <si>
    <t>4 год</t>
  </si>
  <si>
    <t>Різновікові **</t>
  </si>
  <si>
    <t>групи з тривалістю перебування 6 годин***</t>
  </si>
  <si>
    <t>групи короткотривалого перебування до 4 год****</t>
  </si>
  <si>
    <t>там де зірочки -  конкретизувати кількість дітей, вік,  рівень підтримки</t>
  </si>
  <si>
    <t>Тривалість перебування дітей  та режим роботи груп у  дошкільному підрозділі Запорізької початкової школи "Еврика" Запорізької міської ради</t>
  </si>
  <si>
    <t xml:space="preserve"> Мережа  дошкільного підрозділу Запорізької початкової школи "Еврика" Запорізької міської ради</t>
  </si>
  <si>
    <t>Яна ЛИТОВЧЕНКО</t>
  </si>
  <si>
    <t>ЗПШ "Еврика"</t>
  </si>
  <si>
    <t>д/п ЗПШ "Еврика"</t>
  </si>
  <si>
    <t xml:space="preserve">Директор </t>
  </si>
  <si>
    <t>Лариса ЗУБ</t>
  </si>
  <si>
    <t xml:space="preserve"> Директор</t>
  </si>
  <si>
    <t>1 вересня 2025</t>
  </si>
  <si>
    <t xml:space="preserve"> на 2025-2026 навчальний рік</t>
  </si>
  <si>
    <t xml:space="preserve"> Всього  на 2025-2026 н.р.</t>
  </si>
  <si>
    <t>Всього на 2024-2025 н.р.</t>
  </si>
  <si>
    <t xml:space="preserve">  на 2025-2026 навчальний рік станом </t>
  </si>
  <si>
    <t>Запорізької міської ради</t>
  </si>
  <si>
    <t>відділу освіти</t>
  </si>
  <si>
    <t>ЗЗСО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</si>
</sst>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30" x14ac:knownFonts="1">
    <font>
      <sz val="11"/>
      <color rgb="FF000000"/>
      <name val="Calibri"/>
      <family val="2"/>
      <charset val="1"/>
    </font>
    <font>
      <sz val="13"/>
      <name val="Arial"/>
      <family val="2"/>
      <charset val="204"/>
    </font>
    <font>
      <b/>
      <i/>
      <sz val="20"/>
      <name val="Times New Roman"/>
      <family val="1"/>
      <charset val="204"/>
    </font>
    <font>
      <b/>
      <sz val="13"/>
      <name val="Arial"/>
      <family val="2"/>
      <charset val="1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1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rgb="FFFF0000"/>
      <name val="Calibri"/>
      <family val="2"/>
      <charset val="204"/>
    </font>
    <font>
      <sz val="11"/>
      <color rgb="FF000000"/>
      <name val="Calibri"/>
      <family val="2"/>
      <charset val="1"/>
    </font>
    <font>
      <sz val="22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4" fontId="26" fillId="0" borderId="0" applyFont="0" applyFill="0" applyBorder="0" applyAlignment="0" applyProtection="0"/>
  </cellStyleXfs>
  <cellXfs count="2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0" fillId="2" borderId="0" xfId="0" applyFill="1"/>
    <xf numFmtId="0" fontId="18" fillId="2" borderId="31" xfId="0" applyFont="1" applyFill="1" applyBorder="1" applyAlignment="1">
      <alignment horizontal="center" vertical="center" textRotation="90" wrapText="1"/>
    </xf>
    <xf numFmtId="0" fontId="18" fillId="2" borderId="14" xfId="0" applyFont="1" applyFill="1" applyBorder="1" applyAlignment="1">
      <alignment horizontal="center" vertical="center" textRotation="90" wrapText="1"/>
    </xf>
    <xf numFmtId="0" fontId="18" fillId="2" borderId="16" xfId="0" applyFont="1" applyFill="1" applyBorder="1" applyAlignment="1">
      <alignment horizontal="center" vertical="center" textRotation="90" wrapText="1"/>
    </xf>
    <xf numFmtId="0" fontId="18" fillId="2" borderId="32" xfId="0" applyFont="1" applyFill="1" applyBorder="1" applyAlignment="1">
      <alignment horizontal="center" vertical="center" textRotation="90" wrapText="1"/>
    </xf>
    <xf numFmtId="0" fontId="18" fillId="0" borderId="18" xfId="0" applyFont="1" applyBorder="1" applyAlignment="1">
      <alignment horizontal="center"/>
    </xf>
    <xf numFmtId="0" fontId="18" fillId="2" borderId="18" xfId="0" applyFont="1" applyFill="1" applyBorder="1"/>
    <xf numFmtId="0" fontId="18" fillId="2" borderId="8" xfId="0" applyFont="1" applyFill="1" applyBorder="1"/>
    <xf numFmtId="0" fontId="18" fillId="2" borderId="11" xfId="0" applyFont="1" applyFill="1" applyBorder="1"/>
    <xf numFmtId="0" fontId="18" fillId="2" borderId="9" xfId="0" applyFont="1" applyFill="1" applyBorder="1"/>
    <xf numFmtId="0" fontId="20" fillId="0" borderId="0" xfId="0" applyFont="1"/>
    <xf numFmtId="0" fontId="21" fillId="2" borderId="0" xfId="0" applyFont="1" applyFill="1" applyBorder="1"/>
    <xf numFmtId="0" fontId="15" fillId="2" borderId="0" xfId="0" applyFont="1" applyFill="1" applyBorder="1"/>
    <xf numFmtId="0" fontId="20" fillId="0" borderId="0" xfId="0" applyFont="1" applyBorder="1" applyAlignment="1">
      <alignment horizontal="center"/>
    </xf>
    <xf numFmtId="0" fontId="0" fillId="0" borderId="0" xfId="0" applyBorder="1"/>
    <xf numFmtId="0" fontId="15" fillId="0" borderId="0" xfId="0" applyFont="1" applyBorder="1" applyAlignment="1">
      <alignment horizontal="center" wrapText="1"/>
    </xf>
    <xf numFmtId="0" fontId="18" fillId="2" borderId="0" xfId="0" applyFont="1" applyFill="1"/>
    <xf numFmtId="0" fontId="15" fillId="2" borderId="0" xfId="0" applyFont="1" applyFill="1"/>
    <xf numFmtId="0" fontId="8" fillId="2" borderId="0" xfId="0" applyFont="1" applyFill="1"/>
    <xf numFmtId="0" fontId="8" fillId="2" borderId="0" xfId="0" applyFont="1" applyFill="1" applyBorder="1"/>
    <xf numFmtId="0" fontId="21" fillId="2" borderId="0" xfId="0" applyFont="1" applyFill="1"/>
    <xf numFmtId="0" fontId="21" fillId="0" borderId="0" xfId="0" applyFont="1"/>
    <xf numFmtId="0" fontId="21" fillId="0" borderId="0" xfId="0" applyFont="1" applyAlignment="1">
      <alignment horizontal="left"/>
    </xf>
    <xf numFmtId="0" fontId="21" fillId="2" borderId="0" xfId="0" applyFont="1" applyFill="1" applyAlignment="1">
      <alignment horizontal="left"/>
    </xf>
    <xf numFmtId="0" fontId="16" fillId="2" borderId="0" xfId="0" applyFont="1" applyFill="1" applyBorder="1"/>
    <xf numFmtId="0" fontId="17" fillId="2" borderId="0" xfId="0" applyFont="1" applyFill="1" applyBorder="1"/>
    <xf numFmtId="0" fontId="16" fillId="2" borderId="0" xfId="0" applyFont="1" applyFill="1"/>
    <xf numFmtId="0" fontId="18" fillId="2" borderId="0" xfId="0" applyFont="1" applyFill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2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21" fillId="0" borderId="13" xfId="0" applyFont="1" applyFill="1" applyBorder="1"/>
    <xf numFmtId="0" fontId="0" fillId="0" borderId="0" xfId="0" applyFill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15" fillId="0" borderId="0" xfId="0" applyFont="1" applyFill="1" applyBorder="1"/>
    <xf numFmtId="0" fontId="18" fillId="0" borderId="14" xfId="0" applyFont="1" applyFill="1" applyBorder="1" applyAlignment="1">
      <alignment horizontal="center" vertical="center" textRotation="90" wrapText="1"/>
    </xf>
    <xf numFmtId="0" fontId="18" fillId="0" borderId="8" xfId="0" applyFont="1" applyFill="1" applyBorder="1"/>
    <xf numFmtId="0" fontId="18" fillId="0" borderId="23" xfId="0" applyFont="1" applyFill="1" applyBorder="1"/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/>
    <xf numFmtId="0" fontId="10" fillId="0" borderId="8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6" fillId="0" borderId="2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8" fillId="2" borderId="35" xfId="0" applyFont="1" applyFill="1" applyBorder="1"/>
    <xf numFmtId="0" fontId="18" fillId="2" borderId="23" xfId="0" applyFont="1" applyFill="1" applyBorder="1"/>
    <xf numFmtId="0" fontId="18" fillId="2" borderId="26" xfId="0" applyFont="1" applyFill="1" applyBorder="1"/>
    <xf numFmtId="0" fontId="18" fillId="2" borderId="25" xfId="0" applyFont="1" applyFill="1" applyBorder="1"/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0" borderId="0" xfId="0" applyFont="1" applyBorder="1"/>
    <xf numFmtId="0" fontId="8" fillId="0" borderId="0" xfId="0" applyFont="1" applyFill="1" applyBorder="1" applyAlignment="1">
      <alignment horizontal="center" vertical="center" textRotation="90" wrapText="1"/>
    </xf>
    <xf numFmtId="0" fontId="25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90"/>
    </xf>
    <xf numFmtId="0" fontId="20" fillId="0" borderId="4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8" fillId="2" borderId="25" xfId="0" applyFont="1" applyFill="1" applyBorder="1" applyAlignment="1">
      <alignment vertical="center" wrapText="1"/>
    </xf>
    <xf numFmtId="0" fontId="18" fillId="2" borderId="26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 wrapText="1"/>
    </xf>
    <xf numFmtId="0" fontId="18" fillId="2" borderId="24" xfId="0" applyFont="1" applyFill="1" applyBorder="1" applyAlignment="1">
      <alignment vertical="center" wrapText="1"/>
    </xf>
    <xf numFmtId="0" fontId="18" fillId="2" borderId="10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horizontal="center" vertical="center" textRotation="90" wrapText="1"/>
    </xf>
    <xf numFmtId="0" fontId="21" fillId="2" borderId="8" xfId="0" applyFont="1" applyFill="1" applyBorder="1" applyAlignment="1">
      <alignment horizontal="center" textRotation="90"/>
    </xf>
    <xf numFmtId="0" fontId="22" fillId="2" borderId="9" xfId="0" applyFont="1" applyFill="1" applyBorder="1" applyAlignment="1">
      <alignment horizontal="center" textRotation="90"/>
    </xf>
    <xf numFmtId="0" fontId="20" fillId="0" borderId="13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27" fillId="0" borderId="0" xfId="0" applyFont="1" applyBorder="1" applyAlignment="1">
      <alignment horizontal="left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29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44" fontId="8" fillId="0" borderId="15" xfId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textRotation="255" wrapText="1"/>
    </xf>
    <xf numFmtId="0" fontId="8" fillId="0" borderId="38" xfId="0" applyFont="1" applyBorder="1" applyAlignment="1">
      <alignment horizontal="center" vertical="center" textRotation="255" wrapText="1"/>
    </xf>
    <xf numFmtId="0" fontId="8" fillId="0" borderId="39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5" fillId="0" borderId="0" xfId="0" applyFont="1" applyBorder="1" applyAlignment="1"/>
    <xf numFmtId="0" fontId="15" fillId="2" borderId="0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21" fillId="0" borderId="24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8" fillId="0" borderId="28" xfId="0" applyFont="1" applyBorder="1" applyAlignment="1">
      <alignment horizontal="center" vertical="center" textRotation="9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45"/>
  <sheetViews>
    <sheetView view="pageBreakPreview" zoomScale="50" zoomScalePageLayoutView="50" workbookViewId="0">
      <selection activeCell="AU22" sqref="AU22"/>
    </sheetView>
  </sheetViews>
  <sheetFormatPr defaultRowHeight="16.5" x14ac:dyDescent="0.25"/>
  <cols>
    <col min="1" max="1" width="5.28515625" style="1" customWidth="1"/>
    <col min="2" max="2" width="10.42578125" style="1" customWidth="1"/>
    <col min="3" max="3" width="7.28515625" style="1" customWidth="1"/>
    <col min="4" max="4" width="6.28515625" style="1" customWidth="1"/>
    <col min="5" max="9" width="5.42578125" style="1" customWidth="1"/>
    <col min="10" max="10" width="7.7109375" style="1" customWidth="1"/>
    <col min="11" max="14" width="5.42578125" style="1" customWidth="1"/>
    <col min="15" max="15" width="5.28515625" style="1" customWidth="1"/>
    <col min="16" max="16" width="5.42578125" style="1" customWidth="1"/>
    <col min="17" max="17" width="8.140625" style="1" customWidth="1"/>
    <col min="18" max="18" width="4" style="1" customWidth="1"/>
    <col min="19" max="19" width="4.140625" style="1" customWidth="1"/>
    <col min="20" max="20" width="3.85546875" style="1" customWidth="1"/>
    <col min="21" max="21" width="4.42578125" style="1" customWidth="1"/>
    <col min="22" max="22" width="4" style="1" customWidth="1"/>
    <col min="23" max="23" width="5.140625" style="1" customWidth="1"/>
    <col min="24" max="24" width="4.28515625" style="1" customWidth="1"/>
    <col min="25" max="28" width="4.140625" style="1" customWidth="1"/>
    <col min="29" max="29" width="5.140625" style="1" customWidth="1"/>
    <col min="30" max="30" width="4" style="1" customWidth="1"/>
    <col min="31" max="31" width="5.7109375" style="1" customWidth="1"/>
    <col min="32" max="32" width="4.7109375" style="1" customWidth="1"/>
    <col min="33" max="33" width="6" style="1" customWidth="1"/>
    <col min="34" max="34" width="4.28515625" style="1" customWidth="1"/>
    <col min="35" max="35" width="5.7109375" style="1" customWidth="1"/>
    <col min="36" max="36" width="4.42578125" style="1" customWidth="1"/>
    <col min="37" max="37" width="5.42578125" style="1" customWidth="1"/>
    <col min="38" max="39" width="7.28515625" style="1" customWidth="1"/>
    <col min="40" max="41" width="6.42578125" style="1" customWidth="1"/>
    <col min="42" max="42" width="6.7109375" style="1" customWidth="1"/>
    <col min="43" max="43" width="7.7109375" style="1" customWidth="1"/>
    <col min="44" max="44" width="12.85546875" style="1" customWidth="1"/>
    <col min="45" max="45" width="6.28515625" style="1" customWidth="1"/>
    <col min="46" max="46" width="7.7109375" style="1" customWidth="1"/>
    <col min="47" max="48" width="7.42578125" style="1" customWidth="1"/>
    <col min="49" max="49" width="4.140625" style="1" customWidth="1"/>
    <col min="50" max="50" width="8.42578125" style="1" customWidth="1"/>
    <col min="51" max="51" width="6.140625" style="1" customWidth="1"/>
    <col min="52" max="53" width="5.7109375" style="1" hidden="1" customWidth="1"/>
    <col min="54" max="54" width="7.28515625" style="1" hidden="1" customWidth="1"/>
    <col min="55" max="55" width="5.7109375" style="1" hidden="1" customWidth="1"/>
    <col min="56" max="56" width="11.42578125" style="1" hidden="1"/>
    <col min="57" max="57" width="12.85546875" style="1" hidden="1" customWidth="1"/>
    <col min="58" max="256" width="9.140625" style="1" customWidth="1"/>
    <col min="257" max="257" width="5.28515625" style="1" customWidth="1"/>
    <col min="258" max="258" width="10.42578125" style="1" customWidth="1"/>
    <col min="259" max="259" width="7.28515625" style="1" customWidth="1"/>
    <col min="260" max="260" width="6.28515625" style="1" customWidth="1"/>
    <col min="261" max="265" width="5.42578125" style="1" customWidth="1"/>
    <col min="266" max="266" width="7.7109375" style="1" customWidth="1"/>
    <col min="267" max="270" width="5.42578125" style="1" customWidth="1"/>
    <col min="271" max="271" width="5.28515625" style="1" customWidth="1"/>
    <col min="272" max="272" width="5.42578125" style="1" customWidth="1"/>
    <col min="273" max="273" width="8.140625" style="1" customWidth="1"/>
    <col min="274" max="274" width="4" style="1" customWidth="1"/>
    <col min="275" max="275" width="4.140625" style="1" customWidth="1"/>
    <col min="276" max="276" width="3.85546875" style="1" customWidth="1"/>
    <col min="277" max="277" width="4.42578125" style="1" customWidth="1"/>
    <col min="278" max="278" width="4" style="1" customWidth="1"/>
    <col min="279" max="279" width="5.140625" style="1" customWidth="1"/>
    <col min="280" max="280" width="4.28515625" style="1" customWidth="1"/>
    <col min="281" max="284" width="4.140625" style="1" customWidth="1"/>
    <col min="285" max="285" width="5.140625" style="1" customWidth="1"/>
    <col min="286" max="286" width="3.140625" style="1" customWidth="1"/>
    <col min="287" max="287" width="5.7109375" style="1" customWidth="1"/>
    <col min="288" max="288" width="4.7109375" style="1" customWidth="1"/>
    <col min="289" max="289" width="6" style="1" customWidth="1"/>
    <col min="290" max="290" width="4.28515625" style="1" customWidth="1"/>
    <col min="291" max="291" width="5.7109375" style="1" customWidth="1"/>
    <col min="292" max="292" width="4.42578125" style="1" customWidth="1"/>
    <col min="293" max="293" width="5.42578125" style="1" customWidth="1"/>
    <col min="294" max="297" width="7.28515625" style="1" customWidth="1"/>
    <col min="298" max="298" width="6.7109375" style="1" customWidth="1"/>
    <col min="299" max="299" width="6.28515625" style="1" customWidth="1"/>
    <col min="300" max="300" width="13.7109375" style="1" customWidth="1"/>
    <col min="301" max="301" width="6.28515625" style="1" customWidth="1"/>
    <col min="302" max="302" width="7.7109375" style="1" customWidth="1"/>
    <col min="303" max="304" width="7.42578125" style="1" customWidth="1"/>
    <col min="305" max="305" width="4.140625" style="1" customWidth="1"/>
    <col min="306" max="307" width="6.140625" style="1" customWidth="1"/>
    <col min="308" max="313" width="11.42578125" style="1" hidden="1"/>
    <col min="314" max="512" width="9.140625" style="1" customWidth="1"/>
    <col min="513" max="513" width="5.28515625" style="1" customWidth="1"/>
    <col min="514" max="514" width="10.42578125" style="1" customWidth="1"/>
    <col min="515" max="515" width="7.28515625" style="1" customWidth="1"/>
    <col min="516" max="516" width="6.28515625" style="1" customWidth="1"/>
    <col min="517" max="521" width="5.42578125" style="1" customWidth="1"/>
    <col min="522" max="522" width="7.7109375" style="1" customWidth="1"/>
    <col min="523" max="526" width="5.42578125" style="1" customWidth="1"/>
    <col min="527" max="527" width="5.28515625" style="1" customWidth="1"/>
    <col min="528" max="528" width="5.42578125" style="1" customWidth="1"/>
    <col min="529" max="529" width="8.140625" style="1" customWidth="1"/>
    <col min="530" max="530" width="4" style="1" customWidth="1"/>
    <col min="531" max="531" width="4.140625" style="1" customWidth="1"/>
    <col min="532" max="532" width="3.85546875" style="1" customWidth="1"/>
    <col min="533" max="533" width="4.42578125" style="1" customWidth="1"/>
    <col min="534" max="534" width="4" style="1" customWidth="1"/>
    <col min="535" max="535" width="5.140625" style="1" customWidth="1"/>
    <col min="536" max="536" width="4.28515625" style="1" customWidth="1"/>
    <col min="537" max="540" width="4.140625" style="1" customWidth="1"/>
    <col min="541" max="541" width="5.140625" style="1" customWidth="1"/>
    <col min="542" max="542" width="3.140625" style="1" customWidth="1"/>
    <col min="543" max="543" width="5.7109375" style="1" customWidth="1"/>
    <col min="544" max="544" width="4.7109375" style="1" customWidth="1"/>
    <col min="545" max="545" width="6" style="1" customWidth="1"/>
    <col min="546" max="546" width="4.28515625" style="1" customWidth="1"/>
    <col min="547" max="547" width="5.7109375" style="1" customWidth="1"/>
    <col min="548" max="548" width="4.42578125" style="1" customWidth="1"/>
    <col min="549" max="549" width="5.42578125" style="1" customWidth="1"/>
    <col min="550" max="553" width="7.28515625" style="1" customWidth="1"/>
    <col min="554" max="554" width="6.7109375" style="1" customWidth="1"/>
    <col min="555" max="555" width="6.28515625" style="1" customWidth="1"/>
    <col min="556" max="556" width="13.7109375" style="1" customWidth="1"/>
    <col min="557" max="557" width="6.28515625" style="1" customWidth="1"/>
    <col min="558" max="558" width="7.7109375" style="1" customWidth="1"/>
    <col min="559" max="560" width="7.42578125" style="1" customWidth="1"/>
    <col min="561" max="561" width="4.140625" style="1" customWidth="1"/>
    <col min="562" max="563" width="6.140625" style="1" customWidth="1"/>
    <col min="564" max="569" width="11.42578125" style="1" hidden="1"/>
    <col min="570" max="768" width="9.140625" style="1" customWidth="1"/>
    <col min="769" max="769" width="5.28515625" style="1" customWidth="1"/>
    <col min="770" max="770" width="10.42578125" style="1" customWidth="1"/>
    <col min="771" max="771" width="7.28515625" style="1" customWidth="1"/>
    <col min="772" max="772" width="6.28515625" style="1" customWidth="1"/>
    <col min="773" max="777" width="5.42578125" style="1" customWidth="1"/>
    <col min="778" max="778" width="7.7109375" style="1" customWidth="1"/>
    <col min="779" max="782" width="5.42578125" style="1" customWidth="1"/>
    <col min="783" max="783" width="5.28515625" style="1" customWidth="1"/>
    <col min="784" max="784" width="5.42578125" style="1" customWidth="1"/>
    <col min="785" max="785" width="8.140625" style="1" customWidth="1"/>
    <col min="786" max="786" width="4" style="1" customWidth="1"/>
    <col min="787" max="787" width="4.140625" style="1" customWidth="1"/>
    <col min="788" max="788" width="3.85546875" style="1" customWidth="1"/>
    <col min="789" max="789" width="4.42578125" style="1" customWidth="1"/>
    <col min="790" max="790" width="4" style="1" customWidth="1"/>
    <col min="791" max="791" width="5.140625" style="1" customWidth="1"/>
    <col min="792" max="792" width="4.28515625" style="1" customWidth="1"/>
    <col min="793" max="796" width="4.140625" style="1" customWidth="1"/>
    <col min="797" max="797" width="5.140625" style="1" customWidth="1"/>
    <col min="798" max="798" width="3.140625" style="1" customWidth="1"/>
    <col min="799" max="799" width="5.7109375" style="1" customWidth="1"/>
    <col min="800" max="800" width="4.7109375" style="1" customWidth="1"/>
    <col min="801" max="801" width="6" style="1" customWidth="1"/>
    <col min="802" max="802" width="4.28515625" style="1" customWidth="1"/>
    <col min="803" max="803" width="5.7109375" style="1" customWidth="1"/>
    <col min="804" max="804" width="4.42578125" style="1" customWidth="1"/>
    <col min="805" max="805" width="5.42578125" style="1" customWidth="1"/>
    <col min="806" max="809" width="7.28515625" style="1" customWidth="1"/>
    <col min="810" max="810" width="6.7109375" style="1" customWidth="1"/>
    <col min="811" max="811" width="6.28515625" style="1" customWidth="1"/>
    <col min="812" max="812" width="13.7109375" style="1" customWidth="1"/>
    <col min="813" max="813" width="6.28515625" style="1" customWidth="1"/>
    <col min="814" max="814" width="7.7109375" style="1" customWidth="1"/>
    <col min="815" max="816" width="7.42578125" style="1" customWidth="1"/>
    <col min="817" max="817" width="4.140625" style="1" customWidth="1"/>
    <col min="818" max="819" width="6.140625" style="1" customWidth="1"/>
    <col min="820" max="825" width="11.42578125" style="1" hidden="1"/>
    <col min="826" max="1025" width="9.140625" style="1" customWidth="1"/>
  </cols>
  <sheetData>
    <row r="2" spans="1:62" ht="12" customHeight="1" x14ac:dyDescent="0.25"/>
    <row r="3" spans="1:62" ht="25.5" x14ac:dyDescent="0.35">
      <c r="A3" s="170" t="s">
        <v>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2"/>
      <c r="BA3" s="2"/>
      <c r="BB3" s="2"/>
      <c r="BC3" s="2"/>
    </row>
    <row r="4" spans="1:62" ht="25.5" x14ac:dyDescent="0.35">
      <c r="A4" s="170" t="s">
        <v>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2"/>
      <c r="BA4" s="2"/>
      <c r="BB4" s="2"/>
      <c r="BC4" s="2"/>
    </row>
    <row r="5" spans="1:62" ht="25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4"/>
      <c r="AW5" s="4"/>
      <c r="AX5" s="4"/>
      <c r="AY5" s="4"/>
      <c r="AZ5" s="2"/>
      <c r="BA5" s="2"/>
      <c r="BB5" s="2"/>
      <c r="BC5" s="2"/>
    </row>
    <row r="6" spans="1:62" s="5" customFormat="1" ht="33.950000000000003" customHeight="1" x14ac:dyDescent="0.25">
      <c r="A6" s="171" t="s">
        <v>2</v>
      </c>
      <c r="B6" s="172" t="s">
        <v>3</v>
      </c>
      <c r="C6" s="173" t="s">
        <v>4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4" t="s">
        <v>5</v>
      </c>
      <c r="AZ6" s="163" t="s">
        <v>6</v>
      </c>
      <c r="BA6" s="164" t="s">
        <v>7</v>
      </c>
      <c r="BB6" s="164"/>
      <c r="BC6" s="165" t="s">
        <v>8</v>
      </c>
      <c r="BD6" s="165"/>
    </row>
    <row r="7" spans="1:62" s="5" customFormat="1" ht="48.75" hidden="1" customHeight="1" x14ac:dyDescent="0.25">
      <c r="A7" s="171"/>
      <c r="B7" s="172"/>
      <c r="C7" s="166" t="s">
        <v>9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 t="s">
        <v>10</v>
      </c>
      <c r="P7" s="166"/>
      <c r="Q7" s="166"/>
      <c r="R7" s="166" t="s">
        <v>11</v>
      </c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7" t="s">
        <v>12</v>
      </c>
      <c r="AM7" s="167"/>
      <c r="AN7" s="166" t="s">
        <v>13</v>
      </c>
      <c r="AO7" s="166"/>
      <c r="AP7" s="166"/>
      <c r="AQ7" s="166"/>
      <c r="AR7" s="166"/>
      <c r="AS7" s="6"/>
      <c r="AT7" s="7"/>
      <c r="AU7" s="7"/>
      <c r="AV7" s="8"/>
      <c r="AW7" s="9" t="s">
        <v>14</v>
      </c>
      <c r="AX7" s="10"/>
      <c r="AY7" s="174"/>
      <c r="AZ7" s="163"/>
      <c r="BA7" s="164"/>
      <c r="BB7" s="164"/>
      <c r="BC7" s="165"/>
      <c r="BD7" s="165"/>
    </row>
    <row r="8" spans="1:62" s="5" customFormat="1" ht="40.5" customHeight="1" x14ac:dyDescent="0.25">
      <c r="A8" s="171"/>
      <c r="B8" s="172"/>
      <c r="C8" s="157" t="s">
        <v>9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66"/>
      <c r="P8" s="166"/>
      <c r="Q8" s="166"/>
      <c r="R8" s="157" t="s">
        <v>15</v>
      </c>
      <c r="S8" s="157"/>
      <c r="T8" s="157"/>
      <c r="U8" s="157"/>
      <c r="V8" s="157"/>
      <c r="W8" s="157"/>
      <c r="X8" s="157"/>
      <c r="Y8" s="157"/>
      <c r="Z8" s="157"/>
      <c r="AA8" s="157"/>
      <c r="AB8" s="157" t="s">
        <v>16</v>
      </c>
      <c r="AC8" s="157"/>
      <c r="AD8" s="157"/>
      <c r="AE8" s="157"/>
      <c r="AF8" s="157"/>
      <c r="AG8" s="157"/>
      <c r="AH8" s="157"/>
      <c r="AI8" s="157"/>
      <c r="AJ8" s="157"/>
      <c r="AK8" s="157"/>
      <c r="AL8" s="157" t="s">
        <v>17</v>
      </c>
      <c r="AM8" s="157"/>
      <c r="AN8" s="157"/>
      <c r="AO8" s="157"/>
      <c r="AP8" s="157"/>
      <c r="AQ8" s="157"/>
      <c r="AR8" s="160" t="s">
        <v>18</v>
      </c>
      <c r="AS8" s="168" t="s">
        <v>19</v>
      </c>
      <c r="AT8" s="168"/>
      <c r="AU8" s="168" t="s">
        <v>20</v>
      </c>
      <c r="AV8" s="168"/>
      <c r="AW8" s="169" t="s">
        <v>21</v>
      </c>
      <c r="AX8" s="169"/>
      <c r="AY8" s="174"/>
      <c r="AZ8" s="163"/>
      <c r="BA8" s="160" t="s">
        <v>22</v>
      </c>
      <c r="BB8" s="160" t="s">
        <v>23</v>
      </c>
      <c r="BC8" s="160" t="s">
        <v>24</v>
      </c>
      <c r="BD8" s="161" t="s">
        <v>25</v>
      </c>
    </row>
    <row r="9" spans="1:62" s="11" customFormat="1" ht="18.75" customHeight="1" x14ac:dyDescent="0.25">
      <c r="A9" s="171"/>
      <c r="B9" s="172"/>
      <c r="C9" s="162" t="s">
        <v>26</v>
      </c>
      <c r="D9" s="162"/>
      <c r="E9" s="162"/>
      <c r="F9" s="162"/>
      <c r="G9" s="162" t="s">
        <v>27</v>
      </c>
      <c r="H9" s="162"/>
      <c r="I9" s="162"/>
      <c r="J9" s="162"/>
      <c r="K9" s="162"/>
      <c r="L9" s="162"/>
      <c r="M9" s="162"/>
      <c r="N9" s="162"/>
      <c r="O9" s="166"/>
      <c r="P9" s="166"/>
      <c r="Q9" s="166"/>
      <c r="R9" s="162" t="s">
        <v>28</v>
      </c>
      <c r="S9" s="162"/>
      <c r="T9" s="162" t="s">
        <v>29</v>
      </c>
      <c r="U9" s="162"/>
      <c r="V9" s="162"/>
      <c r="W9" s="162"/>
      <c r="X9" s="162"/>
      <c r="Y9" s="162"/>
      <c r="Z9" s="162"/>
      <c r="AA9" s="162"/>
      <c r="AB9" s="162" t="s">
        <v>30</v>
      </c>
      <c r="AC9" s="162"/>
      <c r="AD9" s="162" t="s">
        <v>29</v>
      </c>
      <c r="AE9" s="162"/>
      <c r="AF9" s="162"/>
      <c r="AG9" s="162"/>
      <c r="AH9" s="162"/>
      <c r="AI9" s="162"/>
      <c r="AJ9" s="162"/>
      <c r="AK9" s="162"/>
      <c r="AL9" s="157" t="s">
        <v>31</v>
      </c>
      <c r="AM9" s="157"/>
      <c r="AN9" s="157" t="s">
        <v>32</v>
      </c>
      <c r="AO9" s="157"/>
      <c r="AP9" s="157" t="s">
        <v>33</v>
      </c>
      <c r="AQ9" s="157"/>
      <c r="AR9" s="160"/>
      <c r="AS9" s="168"/>
      <c r="AT9" s="168"/>
      <c r="AU9" s="168"/>
      <c r="AV9" s="168"/>
      <c r="AW9" s="169"/>
      <c r="AX9" s="169"/>
      <c r="AY9" s="174"/>
      <c r="AZ9" s="163"/>
      <c r="BA9" s="160"/>
      <c r="BB9" s="160"/>
      <c r="BC9" s="160"/>
      <c r="BD9" s="161"/>
    </row>
    <row r="10" spans="1:62" s="11" customFormat="1" ht="129.6" customHeight="1" x14ac:dyDescent="0.25">
      <c r="A10" s="171"/>
      <c r="B10" s="172"/>
      <c r="C10" s="162" t="s">
        <v>34</v>
      </c>
      <c r="D10" s="162"/>
      <c r="E10" s="157" t="s">
        <v>35</v>
      </c>
      <c r="F10" s="157"/>
      <c r="G10" s="157" t="s">
        <v>36</v>
      </c>
      <c r="H10" s="157"/>
      <c r="I10" s="157" t="s">
        <v>37</v>
      </c>
      <c r="J10" s="157"/>
      <c r="K10" s="157" t="s">
        <v>38</v>
      </c>
      <c r="L10" s="157"/>
      <c r="M10" s="157" t="s">
        <v>39</v>
      </c>
      <c r="N10" s="157"/>
      <c r="O10" s="166"/>
      <c r="P10" s="166"/>
      <c r="Q10" s="166"/>
      <c r="R10" s="157" t="s">
        <v>40</v>
      </c>
      <c r="S10" s="157"/>
      <c r="T10" s="157" t="s">
        <v>36</v>
      </c>
      <c r="U10" s="157"/>
      <c r="V10" s="157" t="s">
        <v>41</v>
      </c>
      <c r="W10" s="157"/>
      <c r="X10" s="157" t="s">
        <v>38</v>
      </c>
      <c r="Y10" s="157"/>
      <c r="Z10" s="157" t="s">
        <v>42</v>
      </c>
      <c r="AA10" s="157"/>
      <c r="AB10" s="157" t="s">
        <v>43</v>
      </c>
      <c r="AC10" s="157"/>
      <c r="AD10" s="157" t="s">
        <v>44</v>
      </c>
      <c r="AE10" s="157"/>
      <c r="AF10" s="157" t="s">
        <v>41</v>
      </c>
      <c r="AG10" s="157"/>
      <c r="AH10" s="157" t="s">
        <v>38</v>
      </c>
      <c r="AI10" s="157"/>
      <c r="AJ10" s="157" t="s">
        <v>39</v>
      </c>
      <c r="AK10" s="157"/>
      <c r="AL10" s="157"/>
      <c r="AM10" s="157"/>
      <c r="AN10" s="157"/>
      <c r="AO10" s="157"/>
      <c r="AP10" s="157"/>
      <c r="AQ10" s="157"/>
      <c r="AR10" s="160"/>
      <c r="AS10" s="168"/>
      <c r="AT10" s="168"/>
      <c r="AU10" s="168"/>
      <c r="AV10" s="168"/>
      <c r="AW10" s="169"/>
      <c r="AX10" s="169"/>
      <c r="AY10" s="174"/>
      <c r="AZ10" s="163"/>
      <c r="BA10" s="160"/>
      <c r="BB10" s="160"/>
      <c r="BC10" s="160"/>
      <c r="BD10" s="161"/>
    </row>
    <row r="11" spans="1:62" s="15" customFormat="1" ht="100.9" customHeight="1" x14ac:dyDescent="0.25">
      <c r="A11" s="171"/>
      <c r="B11" s="172"/>
      <c r="C11" s="12" t="s">
        <v>22</v>
      </c>
      <c r="D11" s="12" t="s">
        <v>23</v>
      </c>
      <c r="E11" s="12" t="s">
        <v>22</v>
      </c>
      <c r="F11" s="12" t="s">
        <v>23</v>
      </c>
      <c r="G11" s="12" t="s">
        <v>22</v>
      </c>
      <c r="H11" s="12" t="s">
        <v>23</v>
      </c>
      <c r="I11" s="12" t="s">
        <v>22</v>
      </c>
      <c r="J11" s="12" t="s">
        <v>23</v>
      </c>
      <c r="K11" s="12" t="s">
        <v>22</v>
      </c>
      <c r="L11" s="12" t="s">
        <v>23</v>
      </c>
      <c r="M11" s="12" t="s">
        <v>22</v>
      </c>
      <c r="N11" s="12" t="s">
        <v>23</v>
      </c>
      <c r="O11" s="12" t="s">
        <v>22</v>
      </c>
      <c r="P11" s="12" t="s">
        <v>23</v>
      </c>
      <c r="Q11" s="13" t="s">
        <v>45</v>
      </c>
      <c r="R11" s="12" t="s">
        <v>22</v>
      </c>
      <c r="S11" s="12" t="s">
        <v>23</v>
      </c>
      <c r="T11" s="12" t="s">
        <v>22</v>
      </c>
      <c r="U11" s="12" t="s">
        <v>23</v>
      </c>
      <c r="V11" s="12" t="s">
        <v>22</v>
      </c>
      <c r="W11" s="12" t="s">
        <v>23</v>
      </c>
      <c r="X11" s="12" t="s">
        <v>22</v>
      </c>
      <c r="Y11" s="12" t="s">
        <v>23</v>
      </c>
      <c r="Z11" s="12" t="s">
        <v>22</v>
      </c>
      <c r="AA11" s="12" t="s">
        <v>23</v>
      </c>
      <c r="AB11" s="12" t="s">
        <v>22</v>
      </c>
      <c r="AC11" s="12" t="s">
        <v>23</v>
      </c>
      <c r="AD11" s="12" t="s">
        <v>22</v>
      </c>
      <c r="AE11" s="12" t="s">
        <v>23</v>
      </c>
      <c r="AF11" s="12" t="s">
        <v>22</v>
      </c>
      <c r="AG11" s="12" t="s">
        <v>23</v>
      </c>
      <c r="AH11" s="12" t="s">
        <v>22</v>
      </c>
      <c r="AI11" s="12" t="s">
        <v>23</v>
      </c>
      <c r="AJ11" s="12" t="s">
        <v>22</v>
      </c>
      <c r="AK11" s="12" t="s">
        <v>23</v>
      </c>
      <c r="AL11" s="12" t="s">
        <v>22</v>
      </c>
      <c r="AM11" s="12" t="s">
        <v>23</v>
      </c>
      <c r="AN11" s="12" t="s">
        <v>22</v>
      </c>
      <c r="AO11" s="12" t="s">
        <v>23</v>
      </c>
      <c r="AP11" s="12" t="s">
        <v>22</v>
      </c>
      <c r="AQ11" s="12" t="s">
        <v>23</v>
      </c>
      <c r="AR11" s="160"/>
      <c r="AS11" s="12" t="s">
        <v>22</v>
      </c>
      <c r="AT11" s="12" t="s">
        <v>23</v>
      </c>
      <c r="AU11" s="12" t="s">
        <v>22</v>
      </c>
      <c r="AV11" s="12" t="s">
        <v>23</v>
      </c>
      <c r="AW11" s="12" t="s">
        <v>22</v>
      </c>
      <c r="AX11" s="14" t="s">
        <v>23</v>
      </c>
      <c r="AY11" s="174"/>
      <c r="AZ11" s="163"/>
      <c r="BA11" s="160"/>
      <c r="BB11" s="160"/>
      <c r="BC11" s="160"/>
      <c r="BD11" s="161"/>
    </row>
    <row r="12" spans="1:62" s="25" customFormat="1" ht="21.75" customHeight="1" x14ac:dyDescent="0.3">
      <c r="A12" s="16" t="s">
        <v>46</v>
      </c>
      <c r="B12" s="17">
        <v>5</v>
      </c>
      <c r="C12" s="18"/>
      <c r="D12" s="18"/>
      <c r="E12" s="19">
        <v>1</v>
      </c>
      <c r="F12" s="19">
        <v>20</v>
      </c>
      <c r="G12" s="19">
        <v>1</v>
      </c>
      <c r="H12" s="19">
        <v>26</v>
      </c>
      <c r="I12" s="19">
        <v>1</v>
      </c>
      <c r="J12" s="19">
        <v>28</v>
      </c>
      <c r="K12" s="19">
        <v>1</v>
      </c>
      <c r="L12" s="19">
        <v>26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>
        <f t="shared" ref="AS12:AS23" si="0">C12+E12+G12+I12+K12+M12+O12+R12+T12+V12+X12+Z12+AB12+AD12+AF12+AH12+AJ12+AL12+AN12+AP12</f>
        <v>4</v>
      </c>
      <c r="AT12" s="19">
        <v>100</v>
      </c>
      <c r="AU12" s="19">
        <v>4</v>
      </c>
      <c r="AV12" s="19">
        <v>105</v>
      </c>
      <c r="AW12" s="19">
        <f t="shared" ref="AW12:AW22" si="1">AS12-AU12</f>
        <v>0</v>
      </c>
      <c r="AX12" s="20">
        <f t="shared" ref="AX12:AX22" si="2">AT12-AV12</f>
        <v>-5</v>
      </c>
      <c r="AY12" s="21">
        <v>0</v>
      </c>
      <c r="AZ12" s="22">
        <v>1</v>
      </c>
      <c r="BA12" s="23">
        <v>5</v>
      </c>
      <c r="BB12" s="24">
        <f>AV12</f>
        <v>105</v>
      </c>
      <c r="BC12" s="24">
        <f>AY12</f>
        <v>0</v>
      </c>
      <c r="BD12" s="19"/>
      <c r="BE12" s="21">
        <v>1</v>
      </c>
      <c r="BJ12" s="25" t="s">
        <v>47</v>
      </c>
    </row>
    <row r="13" spans="1:62" s="25" customFormat="1" ht="21.75" customHeight="1" x14ac:dyDescent="0.3">
      <c r="A13" s="26" t="s">
        <v>48</v>
      </c>
      <c r="B13" s="27">
        <v>32</v>
      </c>
      <c r="C13" s="28"/>
      <c r="D13" s="28"/>
      <c r="E13" s="29"/>
      <c r="F13" s="29"/>
      <c r="G13" s="29"/>
      <c r="H13" s="29"/>
      <c r="I13" s="29">
        <v>1</v>
      </c>
      <c r="J13" s="29">
        <v>18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>
        <v>1</v>
      </c>
      <c r="W13" s="29">
        <v>15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19">
        <f t="shared" si="0"/>
        <v>2</v>
      </c>
      <c r="AT13" s="19">
        <f>D13+F13+H13+J13+L13+N13+P13+S13+U13+W13+Y13+AA13+AC13+AE13+AG13+AI13+AK13+AM13+AO13+AQ13</f>
        <v>33</v>
      </c>
      <c r="AU13" s="29">
        <v>2</v>
      </c>
      <c r="AV13" s="29">
        <v>33</v>
      </c>
      <c r="AW13" s="19">
        <f t="shared" si="1"/>
        <v>0</v>
      </c>
      <c r="AX13" s="20">
        <f t="shared" si="2"/>
        <v>0</v>
      </c>
      <c r="AY13" s="21">
        <v>0</v>
      </c>
      <c r="AZ13" s="30">
        <v>2</v>
      </c>
      <c r="BA13" s="29">
        <v>32</v>
      </c>
      <c r="BB13" s="24">
        <f>AV13</f>
        <v>33</v>
      </c>
      <c r="BC13" s="24">
        <f>AY13</f>
        <v>0</v>
      </c>
      <c r="BD13" s="29">
        <v>2</v>
      </c>
      <c r="BE13" s="31">
        <v>1</v>
      </c>
    </row>
    <row r="14" spans="1:62" s="25" customFormat="1" ht="21.75" customHeight="1" x14ac:dyDescent="0.3">
      <c r="A14" s="26" t="s">
        <v>49</v>
      </c>
      <c r="B14" s="27">
        <v>83</v>
      </c>
      <c r="C14" s="28"/>
      <c r="D14" s="28"/>
      <c r="E14" s="29"/>
      <c r="F14" s="29"/>
      <c r="G14" s="29">
        <v>1</v>
      </c>
      <c r="H14" s="29">
        <v>25</v>
      </c>
      <c r="I14" s="29">
        <v>2</v>
      </c>
      <c r="J14" s="29">
        <v>41</v>
      </c>
      <c r="K14" s="29">
        <v>1</v>
      </c>
      <c r="L14" s="29">
        <v>28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19">
        <f t="shared" si="0"/>
        <v>4</v>
      </c>
      <c r="AT14" s="19">
        <f>D14+F14+H14+J14+L14+N14+P14+S14+U14+W14+Y14+AA14+AC14+AE14+AG14+AI14+AK14+AM14+AO14+AQ14</f>
        <v>94</v>
      </c>
      <c r="AU14" s="29">
        <v>4</v>
      </c>
      <c r="AV14" s="29">
        <v>94</v>
      </c>
      <c r="AW14" s="19">
        <f t="shared" si="1"/>
        <v>0</v>
      </c>
      <c r="AX14" s="20">
        <f t="shared" si="2"/>
        <v>0</v>
      </c>
      <c r="AY14" s="21">
        <v>0</v>
      </c>
      <c r="AZ14" s="30"/>
      <c r="BA14" s="29"/>
      <c r="BB14" s="24"/>
      <c r="BC14" s="24"/>
      <c r="BD14" s="29"/>
      <c r="BE14" s="31"/>
    </row>
    <row r="15" spans="1:62" s="25" customFormat="1" ht="21.75" customHeight="1" x14ac:dyDescent="0.3">
      <c r="A15" s="26" t="s">
        <v>50</v>
      </c>
      <c r="B15" s="27">
        <v>94</v>
      </c>
      <c r="C15" s="28"/>
      <c r="D15" s="28"/>
      <c r="E15" s="29">
        <v>4</v>
      </c>
      <c r="F15" s="29">
        <v>80</v>
      </c>
      <c r="G15" s="29">
        <v>3</v>
      </c>
      <c r="H15" s="29">
        <v>96</v>
      </c>
      <c r="I15" s="29">
        <v>3</v>
      </c>
      <c r="J15" s="29">
        <v>90</v>
      </c>
      <c r="K15" s="29"/>
      <c r="L15" s="29"/>
      <c r="M15" s="29"/>
      <c r="N15" s="29"/>
      <c r="O15" s="29">
        <v>3</v>
      </c>
      <c r="P15" s="29">
        <v>99</v>
      </c>
      <c r="Q15" s="29">
        <v>7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19">
        <f t="shared" si="0"/>
        <v>13</v>
      </c>
      <c r="AT15" s="19">
        <f>D15+F15+H15+J15+L15+N15+P15+S15+U15+W15+Y15+AA15+AC15+AE15+AG15+AI15+AK15+AM15+AO15+AQ15</f>
        <v>365</v>
      </c>
      <c r="AU15" s="29">
        <v>13</v>
      </c>
      <c r="AV15" s="29">
        <v>381</v>
      </c>
      <c r="AW15" s="19">
        <f t="shared" si="1"/>
        <v>0</v>
      </c>
      <c r="AX15" s="20">
        <f t="shared" si="2"/>
        <v>-16</v>
      </c>
      <c r="AY15" s="21">
        <v>0</v>
      </c>
      <c r="AZ15" s="30">
        <v>3</v>
      </c>
      <c r="BA15" s="29">
        <v>94</v>
      </c>
      <c r="BB15" s="24">
        <f>AV15</f>
        <v>381</v>
      </c>
      <c r="BC15" s="24">
        <f t="shared" ref="BC15:BC23" si="3">AY15</f>
        <v>0</v>
      </c>
      <c r="BD15" s="29"/>
      <c r="BE15" s="31">
        <v>1</v>
      </c>
    </row>
    <row r="16" spans="1:62" s="25" customFormat="1" ht="21.75" customHeight="1" x14ac:dyDescent="0.3">
      <c r="A16" s="26" t="s">
        <v>51</v>
      </c>
      <c r="B16" s="27">
        <v>101</v>
      </c>
      <c r="C16" s="28"/>
      <c r="D16" s="28"/>
      <c r="E16" s="29">
        <v>3</v>
      </c>
      <c r="F16" s="29">
        <v>75</v>
      </c>
      <c r="G16" s="29">
        <v>4</v>
      </c>
      <c r="H16" s="29">
        <v>120</v>
      </c>
      <c r="I16" s="29">
        <v>3</v>
      </c>
      <c r="J16" s="29">
        <v>90</v>
      </c>
      <c r="K16" s="29">
        <v>3</v>
      </c>
      <c r="L16" s="29">
        <v>90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19">
        <f t="shared" si="0"/>
        <v>13</v>
      </c>
      <c r="AT16" s="19">
        <f>D16+F16+H16+J16+L16+N16+P16+S16+U16+W16+Y16+AA16+AC16+AE16+AG16+AI16+AK16+AM16+AO16+AQ16</f>
        <v>375</v>
      </c>
      <c r="AU16" s="29">
        <v>13</v>
      </c>
      <c r="AV16" s="29">
        <v>375</v>
      </c>
      <c r="AW16" s="19">
        <f t="shared" si="1"/>
        <v>0</v>
      </c>
      <c r="AX16" s="20">
        <f t="shared" si="2"/>
        <v>0</v>
      </c>
      <c r="AY16" s="21">
        <v>5</v>
      </c>
      <c r="AZ16" s="30">
        <v>4</v>
      </c>
      <c r="BA16" s="29">
        <v>101</v>
      </c>
      <c r="BB16" s="24">
        <f>AV16</f>
        <v>375</v>
      </c>
      <c r="BC16" s="24">
        <f t="shared" si="3"/>
        <v>5</v>
      </c>
      <c r="BD16" s="29"/>
      <c r="BE16" s="31"/>
    </row>
    <row r="17" spans="1:59" s="25" customFormat="1" ht="21.75" customHeight="1" x14ac:dyDescent="0.3">
      <c r="A17" s="26" t="s">
        <v>52</v>
      </c>
      <c r="B17" s="29">
        <v>121</v>
      </c>
      <c r="C17" s="32"/>
      <c r="D17" s="32"/>
      <c r="E17" s="29">
        <v>1</v>
      </c>
      <c r="F17" s="29">
        <v>15</v>
      </c>
      <c r="G17" s="29">
        <v>1</v>
      </c>
      <c r="H17" s="29">
        <v>20</v>
      </c>
      <c r="I17" s="29">
        <v>1</v>
      </c>
      <c r="J17" s="29">
        <v>18</v>
      </c>
      <c r="K17" s="29">
        <v>1</v>
      </c>
      <c r="L17" s="29">
        <v>18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>
        <v>1</v>
      </c>
      <c r="AE17" s="29">
        <v>12</v>
      </c>
      <c r="AF17" s="29">
        <v>1</v>
      </c>
      <c r="AG17" s="29">
        <v>13</v>
      </c>
      <c r="AH17" s="29">
        <v>1</v>
      </c>
      <c r="AI17" s="29">
        <v>13</v>
      </c>
      <c r="AJ17" s="29">
        <v>1</v>
      </c>
      <c r="AK17" s="29">
        <v>14</v>
      </c>
      <c r="AL17" s="29"/>
      <c r="AM17" s="29"/>
      <c r="AN17" s="29"/>
      <c r="AO17" s="29"/>
      <c r="AP17" s="29"/>
      <c r="AQ17" s="29"/>
      <c r="AR17" s="29"/>
      <c r="AS17" s="19">
        <f t="shared" si="0"/>
        <v>8</v>
      </c>
      <c r="AT17" s="19">
        <f>D17+F17+H17+J17+L17+N17+P17+S17+U17+W17+Y17+AA17+AC17+AE17+AG17+AI17+AK17+AM17+AO17+AQ17</f>
        <v>123</v>
      </c>
      <c r="AU17" s="29">
        <v>8</v>
      </c>
      <c r="AV17" s="29">
        <v>138</v>
      </c>
      <c r="AW17" s="19">
        <f t="shared" si="1"/>
        <v>0</v>
      </c>
      <c r="AX17" s="20">
        <f t="shared" si="2"/>
        <v>-15</v>
      </c>
      <c r="AY17" s="21">
        <v>0</v>
      </c>
      <c r="AZ17" s="30">
        <v>5</v>
      </c>
      <c r="BA17" s="29">
        <v>121</v>
      </c>
      <c r="BB17" s="24">
        <f>AV17</f>
        <v>138</v>
      </c>
      <c r="BC17" s="24">
        <f t="shared" si="3"/>
        <v>0</v>
      </c>
      <c r="BD17" s="29">
        <v>4</v>
      </c>
      <c r="BE17" s="31"/>
    </row>
    <row r="18" spans="1:59" s="25" customFormat="1" ht="21.75" customHeight="1" x14ac:dyDescent="0.3">
      <c r="A18" s="26" t="s">
        <v>53</v>
      </c>
      <c r="B18" s="29">
        <v>151</v>
      </c>
      <c r="C18" s="32"/>
      <c r="D18" s="32"/>
      <c r="E18" s="29">
        <v>2</v>
      </c>
      <c r="F18" s="29">
        <v>30</v>
      </c>
      <c r="G18" s="29">
        <v>2</v>
      </c>
      <c r="H18" s="29">
        <v>40</v>
      </c>
      <c r="I18" s="29">
        <v>1</v>
      </c>
      <c r="J18" s="29">
        <v>25</v>
      </c>
      <c r="K18" s="29">
        <v>1</v>
      </c>
      <c r="L18" s="29">
        <v>25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32"/>
      <c r="AM18" s="32"/>
      <c r="AN18" s="29">
        <v>1</v>
      </c>
      <c r="AO18" s="29">
        <v>13</v>
      </c>
      <c r="AP18" s="29">
        <v>1</v>
      </c>
      <c r="AQ18" s="29">
        <v>10</v>
      </c>
      <c r="AR18" s="27"/>
      <c r="AS18" s="19">
        <f t="shared" si="0"/>
        <v>8</v>
      </c>
      <c r="AT18" s="19">
        <v>143</v>
      </c>
      <c r="AU18" s="29">
        <v>8</v>
      </c>
      <c r="AV18" s="29">
        <v>154</v>
      </c>
      <c r="AW18" s="19">
        <f t="shared" si="1"/>
        <v>0</v>
      </c>
      <c r="AX18" s="20">
        <f t="shared" si="2"/>
        <v>-11</v>
      </c>
      <c r="AY18" s="21">
        <v>0</v>
      </c>
      <c r="AZ18" s="30"/>
      <c r="BA18" s="29"/>
      <c r="BB18" s="24"/>
      <c r="BC18" s="24">
        <f t="shared" si="3"/>
        <v>0</v>
      </c>
      <c r="BD18" s="29"/>
      <c r="BE18" s="31"/>
    </row>
    <row r="19" spans="1:59" s="25" customFormat="1" ht="21.75" customHeight="1" x14ac:dyDescent="0.3">
      <c r="A19" s="26" t="s">
        <v>54</v>
      </c>
      <c r="B19" s="27">
        <v>160</v>
      </c>
      <c r="C19" s="28"/>
      <c r="D19" s="28"/>
      <c r="E19" s="29">
        <v>1</v>
      </c>
      <c r="F19" s="29">
        <v>21</v>
      </c>
      <c r="G19" s="29">
        <v>1</v>
      </c>
      <c r="H19" s="29">
        <v>28</v>
      </c>
      <c r="I19" s="29">
        <v>1</v>
      </c>
      <c r="J19" s="29">
        <v>25</v>
      </c>
      <c r="K19" s="29">
        <v>1</v>
      </c>
      <c r="L19" s="29">
        <v>28</v>
      </c>
      <c r="M19" s="29"/>
      <c r="N19" s="29"/>
      <c r="O19" s="29"/>
      <c r="P19" s="29"/>
      <c r="Q19" s="29"/>
      <c r="R19" s="29"/>
      <c r="S19" s="29"/>
      <c r="T19" s="29">
        <v>1</v>
      </c>
      <c r="U19" s="29">
        <v>16</v>
      </c>
      <c r="V19" s="29">
        <v>1</v>
      </c>
      <c r="W19" s="29">
        <v>16</v>
      </c>
      <c r="X19" s="29">
        <v>1</v>
      </c>
      <c r="Y19" s="29">
        <v>20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19">
        <f t="shared" si="0"/>
        <v>7</v>
      </c>
      <c r="AT19" s="19">
        <f>D19+F19+H19+J19+L19+N19+P19+S19+U19+W19+Y19+AA19+AC19+AE19+AG19+AI19+AK19+AM19+AO19+AQ19</f>
        <v>154</v>
      </c>
      <c r="AU19" s="29">
        <v>7</v>
      </c>
      <c r="AV19" s="29">
        <v>172</v>
      </c>
      <c r="AW19" s="19">
        <f t="shared" si="1"/>
        <v>0</v>
      </c>
      <c r="AX19" s="20">
        <f t="shared" si="2"/>
        <v>-18</v>
      </c>
      <c r="AY19" s="21">
        <v>0</v>
      </c>
      <c r="AZ19" s="30">
        <v>6</v>
      </c>
      <c r="BA19" s="29">
        <v>160</v>
      </c>
      <c r="BB19" s="24">
        <f>AV19</f>
        <v>172</v>
      </c>
      <c r="BC19" s="24">
        <f t="shared" si="3"/>
        <v>0</v>
      </c>
      <c r="BD19" s="29">
        <v>2</v>
      </c>
      <c r="BE19" s="31"/>
    </row>
    <row r="20" spans="1:59" s="25" customFormat="1" ht="21.75" customHeight="1" x14ac:dyDescent="0.3">
      <c r="A20" s="26" t="s">
        <v>55</v>
      </c>
      <c r="B20" s="27">
        <v>175</v>
      </c>
      <c r="C20" s="28"/>
      <c r="D20" s="28"/>
      <c r="E20" s="29">
        <v>2</v>
      </c>
      <c r="F20" s="29">
        <v>30</v>
      </c>
      <c r="G20" s="29">
        <v>2</v>
      </c>
      <c r="H20" s="29">
        <v>50</v>
      </c>
      <c r="I20" s="29">
        <v>2</v>
      </c>
      <c r="J20" s="29">
        <v>43</v>
      </c>
      <c r="K20" s="29">
        <v>1</v>
      </c>
      <c r="L20" s="29">
        <v>27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>
        <v>1</v>
      </c>
      <c r="AE20" s="29">
        <v>13</v>
      </c>
      <c r="AF20" s="29">
        <v>2</v>
      </c>
      <c r="AG20" s="29">
        <v>32</v>
      </c>
      <c r="AH20" s="29">
        <v>1</v>
      </c>
      <c r="AI20" s="29">
        <v>17</v>
      </c>
      <c r="AJ20" s="29"/>
      <c r="AK20" s="29"/>
      <c r="AL20" s="29"/>
      <c r="AM20" s="29"/>
      <c r="AN20" s="29"/>
      <c r="AO20" s="29"/>
      <c r="AP20" s="29">
        <v>1</v>
      </c>
      <c r="AQ20" s="29">
        <v>8</v>
      </c>
      <c r="AR20" s="29"/>
      <c r="AS20" s="19">
        <f t="shared" si="0"/>
        <v>12</v>
      </c>
      <c r="AT20" s="19">
        <f>D20+F20+H20+J20+L20+N20+P20+S20+U20+W20+Y20+AA20+AC20+AE20+AG20+AI20+AK20+AM20+AO20+AQ20</f>
        <v>220</v>
      </c>
      <c r="AU20" s="27">
        <v>12</v>
      </c>
      <c r="AV20" s="29">
        <v>270</v>
      </c>
      <c r="AW20" s="19">
        <f t="shared" si="1"/>
        <v>0</v>
      </c>
      <c r="AX20" s="20">
        <f t="shared" si="2"/>
        <v>-50</v>
      </c>
      <c r="AY20" s="21">
        <v>0</v>
      </c>
      <c r="AZ20" s="30">
        <v>7</v>
      </c>
      <c r="BA20" s="29">
        <v>175</v>
      </c>
      <c r="BB20" s="24">
        <f>AV20</f>
        <v>270</v>
      </c>
      <c r="BC20" s="24">
        <f t="shared" si="3"/>
        <v>0</v>
      </c>
      <c r="BD20" s="29">
        <v>1</v>
      </c>
      <c r="BE20" s="31">
        <v>1</v>
      </c>
    </row>
    <row r="21" spans="1:59" s="25" customFormat="1" ht="21.75" customHeight="1" x14ac:dyDescent="0.3">
      <c r="A21" s="26" t="s">
        <v>56</v>
      </c>
      <c r="B21" s="27">
        <v>189</v>
      </c>
      <c r="C21" s="28"/>
      <c r="D21" s="28"/>
      <c r="E21" s="29">
        <v>2</v>
      </c>
      <c r="F21" s="29">
        <v>50</v>
      </c>
      <c r="G21" s="29">
        <v>1</v>
      </c>
      <c r="H21" s="29">
        <v>20</v>
      </c>
      <c r="I21" s="29">
        <v>1</v>
      </c>
      <c r="J21" s="29">
        <v>20</v>
      </c>
      <c r="K21" s="29">
        <v>1</v>
      </c>
      <c r="L21" s="29">
        <v>28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>
        <v>2</v>
      </c>
      <c r="AE21" s="29">
        <v>30</v>
      </c>
      <c r="AF21" s="29">
        <v>2</v>
      </c>
      <c r="AG21" s="29">
        <v>34</v>
      </c>
      <c r="AH21" s="29">
        <v>1</v>
      </c>
      <c r="AI21" s="29">
        <v>19</v>
      </c>
      <c r="AJ21" s="29"/>
      <c r="AK21" s="29"/>
      <c r="AL21" s="29"/>
      <c r="AM21" s="29"/>
      <c r="AN21" s="29"/>
      <c r="AO21" s="29"/>
      <c r="AP21" s="29"/>
      <c r="AQ21" s="29"/>
      <c r="AR21" s="29"/>
      <c r="AS21" s="19">
        <f t="shared" si="0"/>
        <v>10</v>
      </c>
      <c r="AT21" s="19">
        <f>D21+F21+H21+J21+L21+N21+P21+S21+U21+W21+Y21+AA21+AC21+AE21+AG21+AI21+AK21+AM21+AO21+AQ21</f>
        <v>201</v>
      </c>
      <c r="AU21" s="29">
        <v>10</v>
      </c>
      <c r="AV21" s="29">
        <v>217</v>
      </c>
      <c r="AW21" s="19">
        <f t="shared" si="1"/>
        <v>0</v>
      </c>
      <c r="AX21" s="20">
        <f t="shared" si="2"/>
        <v>-16</v>
      </c>
      <c r="AY21" s="21">
        <v>0</v>
      </c>
      <c r="AZ21" s="30">
        <v>8</v>
      </c>
      <c r="BA21" s="29">
        <v>189</v>
      </c>
      <c r="BB21" s="24">
        <f>AV22</f>
        <v>70</v>
      </c>
      <c r="BC21" s="24">
        <f t="shared" si="3"/>
        <v>0</v>
      </c>
      <c r="BD21" s="29"/>
      <c r="BE21" s="31"/>
    </row>
    <row r="22" spans="1:59" s="25" customFormat="1" ht="21.75" customHeight="1" x14ac:dyDescent="0.3">
      <c r="A22" s="33" t="s">
        <v>57</v>
      </c>
      <c r="B22" s="27">
        <v>190</v>
      </c>
      <c r="C22" s="28"/>
      <c r="D22" s="28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9"/>
      <c r="U22" s="29"/>
      <c r="V22" s="29"/>
      <c r="W22" s="29"/>
      <c r="X22" s="29"/>
      <c r="Y22" s="29"/>
      <c r="Z22" s="29"/>
      <c r="AA22" s="29"/>
      <c r="AB22" s="29">
        <v>1</v>
      </c>
      <c r="AC22" s="29">
        <v>14</v>
      </c>
      <c r="AD22" s="29">
        <v>1</v>
      </c>
      <c r="AE22" s="29">
        <v>14</v>
      </c>
      <c r="AF22" s="29">
        <v>1</v>
      </c>
      <c r="AG22" s="29">
        <v>19</v>
      </c>
      <c r="AH22" s="29">
        <v>2</v>
      </c>
      <c r="AI22" s="29">
        <v>24</v>
      </c>
      <c r="AJ22" s="29"/>
      <c r="AK22" s="29"/>
      <c r="AL22" s="29"/>
      <c r="AM22" s="29"/>
      <c r="AN22" s="29"/>
      <c r="AO22" s="29"/>
      <c r="AP22" s="29"/>
      <c r="AQ22" s="29"/>
      <c r="AR22" s="29"/>
      <c r="AS22" s="19">
        <f t="shared" si="0"/>
        <v>5</v>
      </c>
      <c r="AT22" s="19">
        <f>D22+F22+H22+J22+L22+N22+P22+S22+U22+W22+Y22+AA22+AC22+AE22+AG22+AI22+AK22+AM22+AO22+AQ22</f>
        <v>71</v>
      </c>
      <c r="AU22" s="29">
        <v>5</v>
      </c>
      <c r="AV22" s="29">
        <v>70</v>
      </c>
      <c r="AW22" s="19">
        <f t="shared" si="1"/>
        <v>0</v>
      </c>
      <c r="AX22" s="20">
        <f t="shared" si="2"/>
        <v>1</v>
      </c>
      <c r="AY22" s="21">
        <v>0</v>
      </c>
      <c r="AZ22" s="30">
        <v>9</v>
      </c>
      <c r="BA22" s="29">
        <v>190</v>
      </c>
      <c r="BB22" s="24">
        <f>AV23</f>
        <v>250</v>
      </c>
      <c r="BC22" s="24">
        <f t="shared" si="3"/>
        <v>0</v>
      </c>
      <c r="BD22" s="29"/>
      <c r="BE22" s="31">
        <v>3</v>
      </c>
    </row>
    <row r="23" spans="1:59" s="37" customFormat="1" ht="21.75" customHeight="1" x14ac:dyDescent="0.3">
      <c r="A23" s="26" t="s">
        <v>58</v>
      </c>
      <c r="B23" s="27">
        <v>192</v>
      </c>
      <c r="C23" s="28"/>
      <c r="D23" s="28"/>
      <c r="E23" s="27">
        <v>2</v>
      </c>
      <c r="F23" s="27">
        <v>30</v>
      </c>
      <c r="G23" s="27">
        <v>2</v>
      </c>
      <c r="H23" s="27">
        <v>48</v>
      </c>
      <c r="I23" s="27">
        <v>2</v>
      </c>
      <c r="J23" s="27">
        <v>50</v>
      </c>
      <c r="K23" s="27">
        <v>2</v>
      </c>
      <c r="L23" s="27">
        <v>50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>
        <v>1</v>
      </c>
      <c r="AG23" s="27">
        <v>14</v>
      </c>
      <c r="AH23" s="27">
        <v>1</v>
      </c>
      <c r="AI23" s="27">
        <v>16</v>
      </c>
      <c r="AJ23" s="27">
        <v>1</v>
      </c>
      <c r="AK23" s="27">
        <v>15</v>
      </c>
      <c r="AL23" s="27"/>
      <c r="AM23" s="27"/>
      <c r="AN23" s="27"/>
      <c r="AO23" s="27"/>
      <c r="AP23" s="27"/>
      <c r="AQ23" s="27"/>
      <c r="AR23" s="27"/>
      <c r="AS23" s="19">
        <f t="shared" si="0"/>
        <v>11</v>
      </c>
      <c r="AT23" s="19">
        <f>D23+F23+H23+J23+L23+N23+P23+S23+U23+W23+Y23+AA23+AC23+AE23+AG23+AI23+AK23+AM23+AO23+AQ23</f>
        <v>223</v>
      </c>
      <c r="AU23" s="27">
        <v>11</v>
      </c>
      <c r="AV23" s="27">
        <v>250</v>
      </c>
      <c r="AW23" s="19">
        <f>AS23-AU23</f>
        <v>0</v>
      </c>
      <c r="AX23" s="20">
        <v>-27</v>
      </c>
      <c r="AY23" s="21">
        <v>0</v>
      </c>
      <c r="AZ23" s="34">
        <v>10</v>
      </c>
      <c r="BA23" s="27">
        <v>192</v>
      </c>
      <c r="BB23" s="35">
        <f>AV23</f>
        <v>250</v>
      </c>
      <c r="BC23" s="35">
        <f t="shared" si="3"/>
        <v>0</v>
      </c>
      <c r="BD23" s="27"/>
      <c r="BE23" s="36">
        <v>1</v>
      </c>
    </row>
    <row r="24" spans="1:59" s="37" customFormat="1" ht="21.75" customHeight="1" x14ac:dyDescent="0.3">
      <c r="A24" s="26">
        <v>13</v>
      </c>
      <c r="B24" s="28">
        <v>220</v>
      </c>
      <c r="C24" s="28"/>
      <c r="D24" s="28"/>
      <c r="E24" s="27">
        <v>1</v>
      </c>
      <c r="F24" s="27">
        <v>15</v>
      </c>
      <c r="G24" s="27">
        <v>1</v>
      </c>
      <c r="H24" s="27">
        <v>20</v>
      </c>
      <c r="I24" s="27">
        <v>1</v>
      </c>
      <c r="J24" s="27">
        <v>20</v>
      </c>
      <c r="K24" s="27">
        <v>1</v>
      </c>
      <c r="L24" s="27">
        <v>20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19">
        <v>4</v>
      </c>
      <c r="AT24" s="19">
        <v>75</v>
      </c>
      <c r="AU24" s="27">
        <v>0</v>
      </c>
      <c r="AV24" s="27">
        <v>0</v>
      </c>
      <c r="AW24" s="19">
        <v>4</v>
      </c>
      <c r="AX24" s="20">
        <v>75</v>
      </c>
      <c r="AY24" s="21"/>
      <c r="AZ24" s="34"/>
      <c r="BA24" s="27"/>
      <c r="BB24" s="35"/>
      <c r="BC24" s="35"/>
      <c r="BD24" s="27"/>
      <c r="BE24" s="36"/>
    </row>
    <row r="25" spans="1:59" s="25" customFormat="1" ht="21.75" customHeight="1" x14ac:dyDescent="0.3">
      <c r="A25" s="26">
        <v>14</v>
      </c>
      <c r="B25" s="27">
        <v>221</v>
      </c>
      <c r="C25" s="27">
        <v>1</v>
      </c>
      <c r="D25" s="27">
        <v>15</v>
      </c>
      <c r="E25" s="29">
        <v>2</v>
      </c>
      <c r="F25" s="29">
        <v>32</v>
      </c>
      <c r="G25" s="29">
        <v>2</v>
      </c>
      <c r="H25" s="29">
        <v>41</v>
      </c>
      <c r="I25" s="29">
        <v>2</v>
      </c>
      <c r="J25" s="29">
        <v>47</v>
      </c>
      <c r="K25" s="29">
        <v>2</v>
      </c>
      <c r="L25" s="29">
        <v>58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>
        <v>1</v>
      </c>
      <c r="AE25" s="29">
        <v>12</v>
      </c>
      <c r="AF25" s="29">
        <v>1</v>
      </c>
      <c r="AG25" s="29">
        <v>12</v>
      </c>
      <c r="AH25" s="29">
        <v>1</v>
      </c>
      <c r="AI25" s="29">
        <v>13</v>
      </c>
      <c r="AJ25" s="29"/>
      <c r="AK25" s="29"/>
      <c r="AL25" s="29"/>
      <c r="AM25" s="29"/>
      <c r="AN25" s="29"/>
      <c r="AO25" s="29"/>
      <c r="AP25" s="29"/>
      <c r="AQ25" s="29"/>
      <c r="AR25" s="29"/>
      <c r="AS25" s="19">
        <f>C25+E25+G25+I25+K25+M25+O25+R25+T25+V25+X25+Z25+AB25+AD25+AF25+AH25+AJ25+AL25+AN25+AP25</f>
        <v>12</v>
      </c>
      <c r="AT25" s="19">
        <f>D25+F25+H25+J25+L25+N25+P25+S25+U25+W25+Y25+AA25+AC25+AE25+AG25+AI25+AK25+AM25+AO25+AQ25</f>
        <v>230</v>
      </c>
      <c r="AU25" s="29">
        <v>12</v>
      </c>
      <c r="AV25" s="29">
        <v>277</v>
      </c>
      <c r="AW25" s="19">
        <f t="shared" ref="AW25:AX31" si="4">AS25-AU25</f>
        <v>0</v>
      </c>
      <c r="AX25" s="20">
        <f t="shared" si="4"/>
        <v>-47</v>
      </c>
      <c r="AY25" s="21">
        <v>0</v>
      </c>
      <c r="AZ25" s="30">
        <v>11</v>
      </c>
      <c r="BA25" s="29">
        <v>221</v>
      </c>
      <c r="BB25" s="24">
        <f t="shared" ref="BB25:BB30" si="5">AV25</f>
        <v>277</v>
      </c>
      <c r="BC25" s="24">
        <f t="shared" ref="BC25:BC31" si="6">AY25</f>
        <v>0</v>
      </c>
      <c r="BD25" s="29"/>
      <c r="BE25" s="31">
        <v>3</v>
      </c>
    </row>
    <row r="26" spans="1:59" s="25" customFormat="1" ht="21.75" customHeight="1" x14ac:dyDescent="0.3">
      <c r="A26" s="26">
        <v>15</v>
      </c>
      <c r="B26" s="27">
        <v>229</v>
      </c>
      <c r="C26" s="28"/>
      <c r="D26" s="28"/>
      <c r="E26" s="29">
        <v>1</v>
      </c>
      <c r="F26" s="29">
        <v>20</v>
      </c>
      <c r="G26" s="29">
        <v>2</v>
      </c>
      <c r="H26" s="29">
        <v>44</v>
      </c>
      <c r="I26" s="29">
        <v>1</v>
      </c>
      <c r="J26" s="29">
        <v>27</v>
      </c>
      <c r="K26" s="29">
        <v>1</v>
      </c>
      <c r="L26" s="29">
        <v>28</v>
      </c>
      <c r="M26" s="29"/>
      <c r="N26" s="29"/>
      <c r="O26" s="29"/>
      <c r="P26" s="29"/>
      <c r="Q26" s="29"/>
      <c r="R26" s="29"/>
      <c r="S26" s="29"/>
      <c r="T26" s="29">
        <v>1</v>
      </c>
      <c r="U26" s="29">
        <v>20</v>
      </c>
      <c r="V26" s="29">
        <v>1</v>
      </c>
      <c r="W26" s="29">
        <v>22</v>
      </c>
      <c r="X26" s="29">
        <v>1</v>
      </c>
      <c r="Y26" s="29">
        <v>19</v>
      </c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19">
        <f>C26+E26+G26+I26+K26+M26+O26+R26+T26+V26+X26+Z26+AB26+AD26+AF26+AH26+AJ26+AL26+AN26+AP26</f>
        <v>8</v>
      </c>
      <c r="AT26" s="19">
        <f>D26+F26+H26+J26+L26+N26+P26+S26+U26+W26+Y26+AA26+AC26+AE26+AG26+AI26+AK26+AM26+AO26+AQ26</f>
        <v>180</v>
      </c>
      <c r="AU26" s="29">
        <v>8</v>
      </c>
      <c r="AV26" s="29">
        <v>187</v>
      </c>
      <c r="AW26" s="19">
        <f t="shared" si="4"/>
        <v>0</v>
      </c>
      <c r="AX26" s="20">
        <f t="shared" si="4"/>
        <v>-7</v>
      </c>
      <c r="AY26" s="21">
        <v>0</v>
      </c>
      <c r="AZ26" s="30">
        <v>12</v>
      </c>
      <c r="BA26" s="29">
        <v>229</v>
      </c>
      <c r="BB26" s="24">
        <f t="shared" si="5"/>
        <v>187</v>
      </c>
      <c r="BC26" s="24">
        <f t="shared" si="6"/>
        <v>0</v>
      </c>
      <c r="BD26" s="29"/>
      <c r="BE26" s="31">
        <v>1</v>
      </c>
    </row>
    <row r="27" spans="1:59" s="25" customFormat="1" ht="21.75" customHeight="1" x14ac:dyDescent="0.3">
      <c r="A27" s="26">
        <v>16</v>
      </c>
      <c r="B27" s="29">
        <v>247</v>
      </c>
      <c r="C27" s="32"/>
      <c r="D27" s="32"/>
      <c r="E27" s="29">
        <v>3</v>
      </c>
      <c r="F27" s="29">
        <v>60</v>
      </c>
      <c r="G27" s="29">
        <v>2</v>
      </c>
      <c r="H27" s="29">
        <v>60</v>
      </c>
      <c r="I27" s="29">
        <v>3</v>
      </c>
      <c r="J27" s="29">
        <v>90</v>
      </c>
      <c r="K27" s="29">
        <v>3</v>
      </c>
      <c r="L27" s="29">
        <v>88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>
        <v>2</v>
      </c>
      <c r="AS27" s="19">
        <f>C27+E27+G27+I27+K27+M27+O27+R27+T27+V27+X27+Z27+AB27+AD27+AF27+AH27+AJ27+AL27+AN27+AP27</f>
        <v>11</v>
      </c>
      <c r="AT27" s="19">
        <v>300</v>
      </c>
      <c r="AU27" s="29">
        <v>11</v>
      </c>
      <c r="AV27" s="29">
        <v>300</v>
      </c>
      <c r="AW27" s="19">
        <f t="shared" si="4"/>
        <v>0</v>
      </c>
      <c r="AX27" s="20">
        <f t="shared" si="4"/>
        <v>0</v>
      </c>
      <c r="AY27" s="21">
        <v>0</v>
      </c>
      <c r="AZ27" s="30">
        <v>13</v>
      </c>
      <c r="BA27" s="29">
        <v>247</v>
      </c>
      <c r="BB27" s="24">
        <f t="shared" si="5"/>
        <v>300</v>
      </c>
      <c r="BC27" s="24">
        <f t="shared" si="6"/>
        <v>0</v>
      </c>
      <c r="BD27" s="29"/>
      <c r="BE27" s="31">
        <v>1</v>
      </c>
    </row>
    <row r="28" spans="1:59" s="25" customFormat="1" ht="21.75" customHeight="1" x14ac:dyDescent="0.3">
      <c r="A28" s="26">
        <v>17</v>
      </c>
      <c r="B28" s="32">
        <v>267</v>
      </c>
      <c r="C28" s="32"/>
      <c r="D28" s="32"/>
      <c r="E28" s="29">
        <v>2</v>
      </c>
      <c r="F28" s="29">
        <v>27</v>
      </c>
      <c r="G28" s="29">
        <v>2</v>
      </c>
      <c r="H28" s="29">
        <v>40</v>
      </c>
      <c r="I28" s="29">
        <v>2</v>
      </c>
      <c r="J28" s="29">
        <v>50</v>
      </c>
      <c r="K28" s="29">
        <v>2</v>
      </c>
      <c r="L28" s="29">
        <v>48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>
        <v>1</v>
      </c>
      <c r="AE28" s="29">
        <v>9</v>
      </c>
      <c r="AF28" s="29"/>
      <c r="AG28" s="29"/>
      <c r="AH28" s="29">
        <v>1</v>
      </c>
      <c r="AI28" s="29">
        <v>9</v>
      </c>
      <c r="AJ28" s="32"/>
      <c r="AK28" s="32"/>
      <c r="AL28" s="29"/>
      <c r="AM28" s="29"/>
      <c r="AN28" s="29"/>
      <c r="AO28" s="29"/>
      <c r="AP28" s="29"/>
      <c r="AQ28" s="29"/>
      <c r="AR28" s="29"/>
      <c r="AS28" s="19">
        <f>C28+E28+G28+I28+K28+M28+O28+R28+T28+V28+X28+Z28+AB28+AD28+AF28+AH28+AJ28+AL28+AN28+AP28</f>
        <v>10</v>
      </c>
      <c r="AT28" s="19">
        <f>D28+F28+H28+J28+L28+N28+P28+S28+U28+W28+Y28+AA28+AC28+AE28+AG28+AI28+AK28+AM28+AO28+AQ28</f>
        <v>183</v>
      </c>
      <c r="AU28" s="29">
        <v>11</v>
      </c>
      <c r="AV28" s="29">
        <v>208</v>
      </c>
      <c r="AW28" s="19">
        <f t="shared" si="4"/>
        <v>-1</v>
      </c>
      <c r="AX28" s="20">
        <f t="shared" si="4"/>
        <v>-25</v>
      </c>
      <c r="AY28" s="21">
        <v>0</v>
      </c>
      <c r="AZ28" s="30">
        <v>14</v>
      </c>
      <c r="BA28" s="29">
        <v>267</v>
      </c>
      <c r="BB28" s="24">
        <f t="shared" si="5"/>
        <v>208</v>
      </c>
      <c r="BC28" s="24">
        <f t="shared" si="6"/>
        <v>0</v>
      </c>
      <c r="BD28" s="29"/>
      <c r="BE28" s="31">
        <v>2</v>
      </c>
    </row>
    <row r="29" spans="1:59" s="25" customFormat="1" ht="21.75" customHeight="1" x14ac:dyDescent="0.3">
      <c r="A29" s="26">
        <v>18</v>
      </c>
      <c r="B29" s="29">
        <v>286</v>
      </c>
      <c r="C29" s="32"/>
      <c r="D29" s="32"/>
      <c r="E29" s="29">
        <v>3</v>
      </c>
      <c r="F29" s="29">
        <v>78</v>
      </c>
      <c r="G29" s="29">
        <v>3</v>
      </c>
      <c r="H29" s="29">
        <v>90</v>
      </c>
      <c r="I29" s="29">
        <v>4</v>
      </c>
      <c r="J29" s="29">
        <v>127</v>
      </c>
      <c r="K29" s="29">
        <v>3</v>
      </c>
      <c r="L29" s="29">
        <v>97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19">
        <f>C29+E29+G29+I29+K29+M29+O29+R29+T29+V29+X29+Z29+AB29+AD29+AF29+AH29+AJ29+AL29+AN29+AP29</f>
        <v>13</v>
      </c>
      <c r="AT29" s="19">
        <f>D29+F29+H29+J29+L29+N29+P29+S29+U29+W29+Y29+AA29+AC29+AE29+AG29+AI29+AK29+AM29+AO29+AQ29</f>
        <v>392</v>
      </c>
      <c r="AU29" s="29">
        <v>13</v>
      </c>
      <c r="AV29" s="29">
        <v>394</v>
      </c>
      <c r="AW29" s="19">
        <f t="shared" si="4"/>
        <v>0</v>
      </c>
      <c r="AX29" s="20">
        <f t="shared" si="4"/>
        <v>-2</v>
      </c>
      <c r="AY29" s="21">
        <v>0</v>
      </c>
      <c r="AZ29" s="30">
        <v>16</v>
      </c>
      <c r="BA29" s="29">
        <v>286</v>
      </c>
      <c r="BB29" s="24">
        <f t="shared" si="5"/>
        <v>394</v>
      </c>
      <c r="BC29" s="24">
        <f t="shared" si="6"/>
        <v>0</v>
      </c>
      <c r="BD29" s="29"/>
      <c r="BE29" s="31">
        <v>4</v>
      </c>
    </row>
    <row r="30" spans="1:59" s="25" customFormat="1" ht="21.75" customHeight="1" x14ac:dyDescent="0.3">
      <c r="A30" s="26">
        <v>19</v>
      </c>
      <c r="B30" s="29">
        <v>297</v>
      </c>
      <c r="C30" s="32"/>
      <c r="D30" s="32"/>
      <c r="E30" s="29"/>
      <c r="F30" s="29"/>
      <c r="G30" s="29">
        <v>1</v>
      </c>
      <c r="H30" s="29">
        <v>20</v>
      </c>
      <c r="I30" s="29">
        <v>1</v>
      </c>
      <c r="J30" s="29">
        <v>22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>
        <v>2</v>
      </c>
      <c r="AE30" s="29">
        <v>16</v>
      </c>
      <c r="AF30" s="29">
        <v>2</v>
      </c>
      <c r="AG30" s="29">
        <v>27</v>
      </c>
      <c r="AH30" s="29">
        <v>2</v>
      </c>
      <c r="AI30" s="29">
        <v>22</v>
      </c>
      <c r="AJ30" s="29"/>
      <c r="AK30" s="29"/>
      <c r="AL30" s="29"/>
      <c r="AM30" s="29"/>
      <c r="AN30" s="29"/>
      <c r="AO30" s="29"/>
      <c r="AP30" s="29"/>
      <c r="AQ30" s="29"/>
      <c r="AR30" s="29"/>
      <c r="AS30" s="19">
        <f>C30+E30+G30+I30+K30+M30+O30+R30+T30+V30+X30+Z30+AB30+AD30+AF30+AH30+AJ30+AL30+AN30+AP30</f>
        <v>8</v>
      </c>
      <c r="AT30" s="19">
        <f>D30+F30+H30+J30+L30+N30+P30+S30+U30+W30+Y30+AA30+AC30+AE30+AG30+AI30+AK30+AM30+AO30+AQ30</f>
        <v>107</v>
      </c>
      <c r="AU30" s="29">
        <v>8</v>
      </c>
      <c r="AV30" s="29">
        <v>127</v>
      </c>
      <c r="AW30" s="19">
        <f t="shared" si="4"/>
        <v>0</v>
      </c>
      <c r="AX30" s="20">
        <f t="shared" si="4"/>
        <v>-20</v>
      </c>
      <c r="AY30" s="21">
        <v>0</v>
      </c>
      <c r="AZ30" s="30">
        <v>17</v>
      </c>
      <c r="BA30" s="29">
        <v>297</v>
      </c>
      <c r="BB30" s="24">
        <f t="shared" si="5"/>
        <v>127</v>
      </c>
      <c r="BC30" s="24">
        <f t="shared" si="6"/>
        <v>0</v>
      </c>
      <c r="BD30" s="29"/>
      <c r="BE30" s="31">
        <v>5</v>
      </c>
    </row>
    <row r="31" spans="1:59" s="25" customFormat="1" ht="21.75" customHeight="1" x14ac:dyDescent="0.3">
      <c r="A31" s="26">
        <v>20</v>
      </c>
      <c r="B31" s="29" t="s">
        <v>59</v>
      </c>
      <c r="C31" s="32"/>
      <c r="D31" s="32"/>
      <c r="E31" s="29"/>
      <c r="F31" s="29"/>
      <c r="G31" s="29">
        <v>2</v>
      </c>
      <c r="H31" s="29">
        <v>46</v>
      </c>
      <c r="I31" s="29">
        <v>2</v>
      </c>
      <c r="J31" s="29">
        <v>50</v>
      </c>
      <c r="K31" s="29">
        <v>2</v>
      </c>
      <c r="L31" s="29">
        <v>50</v>
      </c>
      <c r="M31" s="29">
        <v>1</v>
      </c>
      <c r="N31" s="29">
        <v>24</v>
      </c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>
        <v>12</v>
      </c>
      <c r="AM31" s="29">
        <v>120</v>
      </c>
      <c r="AN31" s="29"/>
      <c r="AO31" s="29"/>
      <c r="AP31" s="29">
        <v>8</v>
      </c>
      <c r="AQ31" s="29">
        <v>117</v>
      </c>
      <c r="AR31" s="29">
        <v>3</v>
      </c>
      <c r="AS31" s="19">
        <f>C31+E31+G31+I31+K31+M31+O31+R31+T31+V31+X31+Z31+AB31+AD31+AF31+AH31+AJ31+AL31+AN31+AP31</f>
        <v>27</v>
      </c>
      <c r="AT31" s="19">
        <v>410</v>
      </c>
      <c r="AU31" s="29">
        <v>27</v>
      </c>
      <c r="AV31" s="29">
        <v>420</v>
      </c>
      <c r="AW31" s="19">
        <f t="shared" si="4"/>
        <v>0</v>
      </c>
      <c r="AX31" s="20">
        <f t="shared" si="4"/>
        <v>-10</v>
      </c>
      <c r="AY31" s="21">
        <v>0</v>
      </c>
      <c r="AZ31" s="30"/>
      <c r="BA31" s="29"/>
      <c r="BB31" s="24"/>
      <c r="BC31" s="24">
        <f t="shared" si="6"/>
        <v>0</v>
      </c>
      <c r="BD31" s="29"/>
      <c r="BE31" s="31">
        <v>1</v>
      </c>
    </row>
    <row r="32" spans="1:59" s="39" customFormat="1" ht="21.75" customHeight="1" x14ac:dyDescent="0.3">
      <c r="A32" s="158" t="s">
        <v>60</v>
      </c>
      <c r="B32" s="158"/>
      <c r="C32" s="32">
        <f>SUM(C12:C31)</f>
        <v>1</v>
      </c>
      <c r="D32" s="32">
        <f>SUM(D12:D31)</f>
        <v>15</v>
      </c>
      <c r="E32" s="32">
        <v>30</v>
      </c>
      <c r="F32" s="32">
        <v>593</v>
      </c>
      <c r="G32" s="32">
        <f t="shared" ref="G32:P32" si="7">SUM(G12:G31)</f>
        <v>33</v>
      </c>
      <c r="H32" s="32">
        <f t="shared" si="7"/>
        <v>834</v>
      </c>
      <c r="I32" s="32">
        <f t="shared" si="7"/>
        <v>34</v>
      </c>
      <c r="J32" s="32">
        <f t="shared" si="7"/>
        <v>881</v>
      </c>
      <c r="K32" s="32">
        <f t="shared" si="7"/>
        <v>26</v>
      </c>
      <c r="L32" s="32">
        <f t="shared" si="7"/>
        <v>709</v>
      </c>
      <c r="M32" s="32">
        <f t="shared" si="7"/>
        <v>1</v>
      </c>
      <c r="N32" s="32">
        <f t="shared" si="7"/>
        <v>24</v>
      </c>
      <c r="O32" s="32">
        <f t="shared" si="7"/>
        <v>3</v>
      </c>
      <c r="P32" s="32">
        <f t="shared" si="7"/>
        <v>99</v>
      </c>
      <c r="Q32" s="32">
        <v>9</v>
      </c>
      <c r="R32" s="32">
        <f t="shared" ref="R32:AP32" si="8">SUM(R12:R31)</f>
        <v>0</v>
      </c>
      <c r="S32" s="32">
        <f t="shared" si="8"/>
        <v>0</v>
      </c>
      <c r="T32" s="32">
        <f t="shared" si="8"/>
        <v>2</v>
      </c>
      <c r="U32" s="32">
        <f t="shared" si="8"/>
        <v>36</v>
      </c>
      <c r="V32" s="32">
        <f t="shared" si="8"/>
        <v>3</v>
      </c>
      <c r="W32" s="32">
        <f t="shared" si="8"/>
        <v>53</v>
      </c>
      <c r="X32" s="32">
        <f t="shared" si="8"/>
        <v>2</v>
      </c>
      <c r="Y32" s="32">
        <f t="shared" si="8"/>
        <v>39</v>
      </c>
      <c r="Z32" s="32">
        <f t="shared" si="8"/>
        <v>0</v>
      </c>
      <c r="AA32" s="32">
        <f t="shared" si="8"/>
        <v>0</v>
      </c>
      <c r="AB32" s="32">
        <f t="shared" si="8"/>
        <v>1</v>
      </c>
      <c r="AC32" s="32">
        <f t="shared" si="8"/>
        <v>14</v>
      </c>
      <c r="AD32" s="32">
        <f t="shared" si="8"/>
        <v>9</v>
      </c>
      <c r="AE32" s="32">
        <f t="shared" si="8"/>
        <v>106</v>
      </c>
      <c r="AF32" s="32">
        <f t="shared" si="8"/>
        <v>10</v>
      </c>
      <c r="AG32" s="32">
        <f t="shared" si="8"/>
        <v>151</v>
      </c>
      <c r="AH32" s="32">
        <f t="shared" si="8"/>
        <v>10</v>
      </c>
      <c r="AI32" s="32">
        <f t="shared" si="8"/>
        <v>133</v>
      </c>
      <c r="AJ32" s="32">
        <f t="shared" si="8"/>
        <v>2</v>
      </c>
      <c r="AK32" s="32">
        <f t="shared" si="8"/>
        <v>29</v>
      </c>
      <c r="AL32" s="32">
        <f t="shared" si="8"/>
        <v>12</v>
      </c>
      <c r="AM32" s="32">
        <f t="shared" si="8"/>
        <v>120</v>
      </c>
      <c r="AN32" s="32">
        <f t="shared" si="8"/>
        <v>1</v>
      </c>
      <c r="AO32" s="32">
        <f t="shared" si="8"/>
        <v>13</v>
      </c>
      <c r="AP32" s="32">
        <f t="shared" si="8"/>
        <v>10</v>
      </c>
      <c r="AQ32" s="32">
        <f>SUM(AQ18:AQ31)</f>
        <v>135</v>
      </c>
      <c r="AR32" s="32">
        <f t="shared" ref="AR32:AW32" si="9">SUM(AR12:AR31)</f>
        <v>5</v>
      </c>
      <c r="AS32" s="32">
        <f t="shared" si="9"/>
        <v>190</v>
      </c>
      <c r="AT32" s="32">
        <f t="shared" si="9"/>
        <v>3979</v>
      </c>
      <c r="AU32" s="32">
        <f t="shared" si="9"/>
        <v>187</v>
      </c>
      <c r="AV32" s="32">
        <f t="shared" si="9"/>
        <v>4172</v>
      </c>
      <c r="AW32" s="32">
        <f t="shared" si="9"/>
        <v>3</v>
      </c>
      <c r="AX32" s="32">
        <v>183</v>
      </c>
      <c r="AY32" s="32">
        <f t="shared" ref="AY32:BE32" si="10">SUM(AY12:AY31)</f>
        <v>5</v>
      </c>
      <c r="AZ32" s="38">
        <f t="shared" si="10"/>
        <v>138</v>
      </c>
      <c r="BA32" s="38">
        <f t="shared" si="10"/>
        <v>2806</v>
      </c>
      <c r="BB32" s="38">
        <f t="shared" si="10"/>
        <v>3537</v>
      </c>
      <c r="BC32" s="38">
        <f t="shared" si="10"/>
        <v>5</v>
      </c>
      <c r="BD32" s="38">
        <f t="shared" si="10"/>
        <v>9</v>
      </c>
      <c r="BE32" s="38">
        <f t="shared" si="10"/>
        <v>25</v>
      </c>
      <c r="BG32" s="32"/>
    </row>
    <row r="33" spans="1:59" s="25" customFormat="1" ht="21.75" hidden="1" customHeight="1" x14ac:dyDescent="0.3">
      <c r="A33" s="29">
        <v>20</v>
      </c>
      <c r="B33" s="29">
        <v>220</v>
      </c>
      <c r="C33" s="32"/>
      <c r="D33" s="32"/>
      <c r="E33" s="32">
        <v>1</v>
      </c>
      <c r="F33" s="32">
        <v>15</v>
      </c>
      <c r="G33" s="32">
        <v>1</v>
      </c>
      <c r="H33" s="32">
        <v>20</v>
      </c>
      <c r="I33" s="32">
        <v>1</v>
      </c>
      <c r="J33" s="32">
        <v>20</v>
      </c>
      <c r="K33" s="32">
        <v>1</v>
      </c>
      <c r="L33" s="32">
        <v>20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>
        <v>4</v>
      </c>
      <c r="AT33" s="32">
        <v>75</v>
      </c>
      <c r="AU33" s="32"/>
      <c r="AV33" s="32"/>
      <c r="AW33" s="32">
        <v>4</v>
      </c>
      <c r="AX33" s="32">
        <v>75</v>
      </c>
      <c r="AY33" s="32">
        <v>0</v>
      </c>
      <c r="AZ33" s="40"/>
      <c r="BA33" s="40"/>
      <c r="BB33" s="40"/>
      <c r="BC33" s="40"/>
      <c r="BD33" s="40"/>
      <c r="BE33" s="40"/>
      <c r="BG33" s="41"/>
    </row>
    <row r="34" spans="1:59" s="11" customFormat="1" hidden="1" x14ac:dyDescent="0.25">
      <c r="A34" s="159" t="s">
        <v>60</v>
      </c>
      <c r="B34" s="159"/>
      <c r="C34" s="42">
        <v>0</v>
      </c>
      <c r="D34" s="42">
        <v>0</v>
      </c>
      <c r="E34" s="42">
        <f>SUM(E32:E33)</f>
        <v>31</v>
      </c>
      <c r="F34" s="42">
        <f>SUM(F32:F33)</f>
        <v>608</v>
      </c>
      <c r="G34" s="42">
        <v>33</v>
      </c>
      <c r="H34" s="42">
        <f>SUM(H32:H33)</f>
        <v>854</v>
      </c>
      <c r="I34" s="42">
        <v>37</v>
      </c>
      <c r="J34" s="42">
        <f>SUM(J32:J33)</f>
        <v>901</v>
      </c>
      <c r="K34" s="42">
        <v>31</v>
      </c>
      <c r="L34" s="42">
        <f>SUM(L32:L33)</f>
        <v>729</v>
      </c>
      <c r="M34" s="42">
        <v>1</v>
      </c>
      <c r="N34" s="42">
        <v>30</v>
      </c>
      <c r="O34" s="42"/>
      <c r="P34" s="42"/>
      <c r="Q34" s="42"/>
      <c r="R34" s="42">
        <v>0</v>
      </c>
      <c r="S34" s="42">
        <v>0</v>
      </c>
      <c r="T34" s="42">
        <v>2</v>
      </c>
      <c r="U34" s="42">
        <v>49</v>
      </c>
      <c r="V34" s="42">
        <v>3</v>
      </c>
      <c r="W34" s="42">
        <v>64</v>
      </c>
      <c r="X34" s="42">
        <v>2</v>
      </c>
      <c r="Y34" s="42">
        <v>57</v>
      </c>
      <c r="Z34" s="42">
        <v>0</v>
      </c>
      <c r="AA34" s="42">
        <v>0</v>
      </c>
      <c r="AB34" s="42">
        <v>1</v>
      </c>
      <c r="AC34" s="42">
        <v>17</v>
      </c>
      <c r="AD34" s="42">
        <v>7</v>
      </c>
      <c r="AE34" s="42">
        <v>98</v>
      </c>
      <c r="AF34" s="42">
        <v>9</v>
      </c>
      <c r="AG34" s="42">
        <v>146</v>
      </c>
      <c r="AH34" s="42">
        <v>13</v>
      </c>
      <c r="AI34" s="42">
        <v>199</v>
      </c>
      <c r="AJ34" s="42">
        <v>2</v>
      </c>
      <c r="AK34" s="42">
        <v>37</v>
      </c>
      <c r="AL34" s="42">
        <v>0</v>
      </c>
      <c r="AM34" s="42">
        <v>0</v>
      </c>
      <c r="AN34" s="42">
        <v>12</v>
      </c>
      <c r="AO34" s="42">
        <v>132</v>
      </c>
      <c r="AP34" s="42">
        <v>1</v>
      </c>
      <c r="AQ34" s="42">
        <v>14</v>
      </c>
      <c r="AR34" s="42">
        <v>10</v>
      </c>
      <c r="AS34" s="42">
        <v>191</v>
      </c>
      <c r="AT34" s="42">
        <v>4459</v>
      </c>
      <c r="AU34" s="42">
        <v>187</v>
      </c>
      <c r="AV34" s="42">
        <v>4378</v>
      </c>
      <c r="AW34" s="42">
        <v>4</v>
      </c>
      <c r="AX34" s="42">
        <v>81</v>
      </c>
      <c r="AY34" s="42">
        <v>75</v>
      </c>
      <c r="AZ34" s="43"/>
      <c r="BA34" s="43"/>
      <c r="BB34" s="44"/>
      <c r="BC34" s="44"/>
      <c r="BD34" s="43"/>
    </row>
    <row r="35" spans="1:59" s="11" customFormat="1" x14ac:dyDescent="0.25">
      <c r="A35" s="44"/>
      <c r="B35" s="44" t="s">
        <v>61</v>
      </c>
      <c r="C35" s="44"/>
      <c r="D35" s="44"/>
      <c r="E35" s="44"/>
      <c r="F35" s="44">
        <v>5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3"/>
      <c r="BA35" s="43"/>
      <c r="BB35" s="44"/>
      <c r="BC35" s="44"/>
      <c r="BD35" s="43"/>
    </row>
    <row r="36" spans="1:59" s="11" customFormat="1" ht="16.5" customHeight="1" x14ac:dyDescent="0.25">
      <c r="A36" s="44"/>
      <c r="B36" s="44"/>
      <c r="C36" s="153" t="s">
        <v>62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43"/>
      <c r="BA36" s="43"/>
      <c r="BB36" s="44"/>
      <c r="BC36" s="44"/>
      <c r="BD36" s="43"/>
    </row>
    <row r="37" spans="1:59" s="11" customFormat="1" x14ac:dyDescent="0.25">
      <c r="A37" s="44"/>
      <c r="B37" s="44" t="s">
        <v>63</v>
      </c>
      <c r="C37" s="154" t="s">
        <v>64</v>
      </c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43"/>
      <c r="BA37" s="43"/>
      <c r="BB37" s="44"/>
      <c r="BC37" s="44"/>
      <c r="BD37" s="43"/>
    </row>
    <row r="38" spans="1:59" s="49" customFormat="1" ht="64.5" customHeight="1" x14ac:dyDescent="0.3">
      <c r="A38" s="155" t="s">
        <v>65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46"/>
      <c r="V38" s="46"/>
      <c r="W38" s="46"/>
      <c r="X38" s="46"/>
      <c r="Y38" s="46"/>
      <c r="Z38" s="46"/>
      <c r="AA38" s="47"/>
      <c r="AB38" s="47"/>
      <c r="AC38" s="47"/>
      <c r="AD38" s="47"/>
      <c r="AE38" s="156" t="s">
        <v>66</v>
      </c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8"/>
      <c r="BA38" s="48"/>
      <c r="BB38" s="47"/>
      <c r="BC38" s="47"/>
      <c r="BD38" s="48"/>
    </row>
    <row r="39" spans="1:59" s="11" customFormat="1" ht="11.25" customHeight="1" x14ac:dyDescent="0.25">
      <c r="A39" s="45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3"/>
    </row>
    <row r="40" spans="1:59" s="11" customFormat="1" ht="17.45" customHeight="1" x14ac:dyDescent="0.25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AV40" s="1"/>
      <c r="AW40" s="1"/>
      <c r="AX40" s="1"/>
      <c r="BD40" s="1"/>
      <c r="BE40" s="1"/>
      <c r="BF40" s="1"/>
    </row>
    <row r="41" spans="1:59" s="11" customFormat="1" ht="15.95" customHeight="1" x14ac:dyDescent="0.25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50"/>
      <c r="P41" s="50"/>
      <c r="Q41" s="50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9" s="11" customFormat="1" ht="13.5" customHeight="1" x14ac:dyDescent="0.25"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9" s="11" customFormat="1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9" ht="12" customHeight="1" x14ac:dyDescent="0.25"/>
    <row r="45" spans="1:59" ht="11.25" customHeight="1" x14ac:dyDescent="0.25"/>
  </sheetData>
  <mergeCells count="59">
    <mergeCell ref="A3:AY3"/>
    <mergeCell ref="A4:AY4"/>
    <mergeCell ref="A6:A11"/>
    <mergeCell ref="B6:B11"/>
    <mergeCell ref="C6:AX6"/>
    <mergeCell ref="AY6:AY11"/>
    <mergeCell ref="I10:J10"/>
    <mergeCell ref="K10:L10"/>
    <mergeCell ref="M10:N10"/>
    <mergeCell ref="R10:S10"/>
    <mergeCell ref="T10:U10"/>
    <mergeCell ref="V10:W10"/>
    <mergeCell ref="X10:Y10"/>
    <mergeCell ref="Z10:AA10"/>
    <mergeCell ref="AB10:AC10"/>
    <mergeCell ref="AD10:AE10"/>
    <mergeCell ref="AZ6:AZ11"/>
    <mergeCell ref="BA6:BB7"/>
    <mergeCell ref="BC6:BD7"/>
    <mergeCell ref="C7:N7"/>
    <mergeCell ref="O7:Q10"/>
    <mergeCell ref="R7:AK7"/>
    <mergeCell ref="AL7:AM7"/>
    <mergeCell ref="AN7:AR7"/>
    <mergeCell ref="C8:N8"/>
    <mergeCell ref="R8:AA8"/>
    <mergeCell ref="AB8:AK8"/>
    <mergeCell ref="AL8:AQ8"/>
    <mergeCell ref="AR8:AR11"/>
    <mergeCell ref="AS8:AT10"/>
    <mergeCell ref="AU8:AV10"/>
    <mergeCell ref="AW8:AX10"/>
    <mergeCell ref="BA8:BA11"/>
    <mergeCell ref="BB8:BB11"/>
    <mergeCell ref="BC8:BC11"/>
    <mergeCell ref="BD8:BD11"/>
    <mergeCell ref="C9:F9"/>
    <mergeCell ref="G9:N9"/>
    <mergeCell ref="R9:S9"/>
    <mergeCell ref="T9:AA9"/>
    <mergeCell ref="AB9:AC9"/>
    <mergeCell ref="AD9:AK9"/>
    <mergeCell ref="AL9:AM10"/>
    <mergeCell ref="AN9:AO10"/>
    <mergeCell ref="AP9:AQ10"/>
    <mergeCell ref="C10:D10"/>
    <mergeCell ref="E10:F10"/>
    <mergeCell ref="G10:H10"/>
    <mergeCell ref="AF10:AG10"/>
    <mergeCell ref="AH10:AI10"/>
    <mergeCell ref="AJ10:AK10"/>
    <mergeCell ref="A32:B32"/>
    <mergeCell ref="A34:B34"/>
    <mergeCell ref="A41:N41"/>
    <mergeCell ref="C36:AY36"/>
    <mergeCell ref="C37:AY37"/>
    <mergeCell ref="A38:T38"/>
    <mergeCell ref="AE38:AO38"/>
    <mergeCell ref="A40:U40"/>
  </mergeCells>
  <pageMargins left="0" right="0" top="0" bottom="0" header="0.51180555555555496" footer="0.51180555555555496"/>
  <pageSetup paperSize="9" scale="48" firstPageNumber="0" orientation="landscape" horizontalDpi="300" verticalDpi="300" r:id="rId1"/>
  <colBreaks count="1" manualBreakCount="1">
    <brk id="5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Q36"/>
  <sheetViews>
    <sheetView tabSelected="1" view="pageBreakPreview" topLeftCell="A19" zoomScale="57" zoomScaleNormal="60" zoomScaleSheetLayoutView="57" workbookViewId="0">
      <selection activeCell="BD8" sqref="BD8"/>
    </sheetView>
  </sheetViews>
  <sheetFormatPr defaultRowHeight="16.5" x14ac:dyDescent="0.25"/>
  <cols>
    <col min="1" max="1" width="5.28515625" style="1" customWidth="1"/>
    <col min="2" max="2" width="6.42578125" style="1" customWidth="1"/>
    <col min="3" max="3" width="7.28515625" style="1" customWidth="1"/>
    <col min="4" max="4" width="6.28515625" style="1" customWidth="1"/>
    <col min="5" max="9" width="5.42578125" style="1" customWidth="1"/>
    <col min="10" max="10" width="7.7109375" style="1" customWidth="1"/>
    <col min="11" max="14" width="5.42578125" style="1" customWidth="1"/>
    <col min="15" max="15" width="5.28515625" style="1" customWidth="1"/>
    <col min="16" max="16" width="5.42578125" style="1" customWidth="1"/>
    <col min="17" max="17" width="7.42578125" style="1" customWidth="1"/>
    <col min="18" max="18" width="3.85546875" style="1" customWidth="1"/>
    <col min="19" max="19" width="6.28515625" style="1" customWidth="1"/>
    <col min="20" max="20" width="4.85546875" style="1" customWidth="1"/>
    <col min="21" max="21" width="5.140625" style="1" customWidth="1"/>
    <col min="22" max="22" width="4" style="1" customWidth="1"/>
    <col min="23" max="23" width="4.140625" style="1" customWidth="1"/>
    <col min="24" max="24" width="3.85546875" style="1" customWidth="1"/>
    <col min="25" max="25" width="4.42578125" style="1" customWidth="1"/>
    <col min="26" max="26" width="4" style="1" customWidth="1"/>
    <col min="27" max="27" width="5.140625" style="1" customWidth="1"/>
    <col min="28" max="28" width="4.28515625" style="1" customWidth="1"/>
    <col min="29" max="32" width="4.140625" style="1" customWidth="1"/>
    <col min="33" max="33" width="5.140625" style="1" customWidth="1"/>
    <col min="34" max="35" width="5.7109375" style="1" customWidth="1"/>
    <col min="36" max="36" width="4.7109375" style="1" customWidth="1"/>
    <col min="37" max="37" width="6" style="1" customWidth="1"/>
    <col min="38" max="38" width="4.28515625" style="1" customWidth="1"/>
    <col min="39" max="39" width="5.7109375" style="1" customWidth="1"/>
    <col min="40" max="40" width="4.42578125" style="1" customWidth="1"/>
    <col min="41" max="41" width="5.42578125" style="1" customWidth="1"/>
    <col min="42" max="42" width="5.85546875" style="1" customWidth="1"/>
    <col min="43" max="43" width="4.42578125" style="1" customWidth="1"/>
    <col min="44" max="44" width="4.7109375" style="1" customWidth="1"/>
    <col min="45" max="45" width="6.42578125" style="1" customWidth="1"/>
    <col min="46" max="46" width="4.7109375" style="1" customWidth="1"/>
    <col min="47" max="47" width="4" style="1" customWidth="1"/>
    <col min="48" max="48" width="5.42578125" style="1" customWidth="1"/>
    <col min="49" max="49" width="5.28515625" style="1" customWidth="1"/>
    <col min="50" max="50" width="7.140625" style="1" customWidth="1"/>
    <col min="51" max="51" width="6.42578125" style="1" customWidth="1"/>
    <col min="52" max="52" width="5.7109375" style="1" customWidth="1"/>
    <col min="53" max="54" width="7.42578125" style="1" customWidth="1"/>
    <col min="55" max="55" width="5.7109375" style="1" customWidth="1"/>
    <col min="56" max="56" width="8.42578125" style="1" customWidth="1"/>
    <col min="57" max="57" width="6.140625" style="1" hidden="1" customWidth="1"/>
    <col min="58" max="59" width="5.7109375" style="1" hidden="1" customWidth="1"/>
    <col min="60" max="60" width="7.28515625" style="1" hidden="1" customWidth="1"/>
    <col min="61" max="61" width="5.7109375" style="1" hidden="1" customWidth="1"/>
    <col min="62" max="62" width="11.42578125" style="1" hidden="1" customWidth="1"/>
    <col min="63" max="63" width="12.85546875" style="1" hidden="1" customWidth="1"/>
    <col min="64" max="64" width="9.140625" style="1" hidden="1" customWidth="1"/>
    <col min="65" max="262" width="9.140625" style="1" customWidth="1"/>
    <col min="263" max="263" width="5.28515625" style="1" customWidth="1"/>
    <col min="264" max="264" width="10.42578125" style="1" customWidth="1"/>
    <col min="265" max="265" width="7.28515625" style="1" customWidth="1"/>
    <col min="266" max="266" width="6.28515625" style="1" customWidth="1"/>
    <col min="267" max="271" width="5.42578125" style="1" customWidth="1"/>
    <col min="272" max="272" width="7.7109375" style="1" customWidth="1"/>
    <col min="273" max="276" width="5.42578125" style="1" customWidth="1"/>
    <col min="277" max="277" width="5.28515625" style="1" customWidth="1"/>
    <col min="278" max="278" width="5.42578125" style="1" customWidth="1"/>
    <col min="279" max="279" width="8.140625" style="1" customWidth="1"/>
    <col min="280" max="280" width="4" style="1" customWidth="1"/>
    <col min="281" max="281" width="4.140625" style="1" customWidth="1"/>
    <col min="282" max="282" width="3.85546875" style="1" customWidth="1"/>
    <col min="283" max="283" width="4.42578125" style="1" customWidth="1"/>
    <col min="284" max="284" width="4" style="1" customWidth="1"/>
    <col min="285" max="285" width="5.140625" style="1" customWidth="1"/>
    <col min="286" max="286" width="4.28515625" style="1" customWidth="1"/>
    <col min="287" max="290" width="4.140625" style="1" customWidth="1"/>
    <col min="291" max="291" width="5.140625" style="1" customWidth="1"/>
    <col min="292" max="292" width="3.140625" style="1" customWidth="1"/>
    <col min="293" max="293" width="5.7109375" style="1" customWidth="1"/>
    <col min="294" max="294" width="4.7109375" style="1" customWidth="1"/>
    <col min="295" max="295" width="6" style="1" customWidth="1"/>
    <col min="296" max="296" width="4.28515625" style="1" customWidth="1"/>
    <col min="297" max="297" width="5.7109375" style="1" customWidth="1"/>
    <col min="298" max="298" width="4.42578125" style="1" customWidth="1"/>
    <col min="299" max="299" width="5.42578125" style="1" customWidth="1"/>
    <col min="300" max="303" width="7.28515625" style="1" customWidth="1"/>
    <col min="304" max="304" width="6.7109375" style="1" customWidth="1"/>
    <col min="305" max="305" width="6.28515625" style="1" customWidth="1"/>
    <col min="306" max="306" width="13.7109375" style="1" customWidth="1"/>
    <col min="307" max="307" width="6.28515625" style="1" customWidth="1"/>
    <col min="308" max="308" width="7.7109375" style="1" customWidth="1"/>
    <col min="309" max="310" width="7.42578125" style="1" customWidth="1"/>
    <col min="311" max="311" width="4.140625" style="1" customWidth="1"/>
    <col min="312" max="313" width="6.140625" style="1" customWidth="1"/>
    <col min="314" max="319" width="11.42578125" style="1" hidden="1"/>
    <col min="320" max="518" width="9.140625" style="1" customWidth="1"/>
    <col min="519" max="519" width="5.28515625" style="1" customWidth="1"/>
    <col min="520" max="520" width="10.42578125" style="1" customWidth="1"/>
    <col min="521" max="521" width="7.28515625" style="1" customWidth="1"/>
    <col min="522" max="522" width="6.28515625" style="1" customWidth="1"/>
    <col min="523" max="527" width="5.42578125" style="1" customWidth="1"/>
    <col min="528" max="528" width="7.7109375" style="1" customWidth="1"/>
    <col min="529" max="532" width="5.42578125" style="1" customWidth="1"/>
    <col min="533" max="533" width="5.28515625" style="1" customWidth="1"/>
    <col min="534" max="534" width="5.42578125" style="1" customWidth="1"/>
    <col min="535" max="535" width="8.140625" style="1" customWidth="1"/>
    <col min="536" max="536" width="4" style="1" customWidth="1"/>
    <col min="537" max="537" width="4.140625" style="1" customWidth="1"/>
    <col min="538" max="538" width="3.85546875" style="1" customWidth="1"/>
    <col min="539" max="539" width="4.42578125" style="1" customWidth="1"/>
    <col min="540" max="540" width="4" style="1" customWidth="1"/>
    <col min="541" max="541" width="5.140625" style="1" customWidth="1"/>
    <col min="542" max="542" width="4.28515625" style="1" customWidth="1"/>
    <col min="543" max="546" width="4.140625" style="1" customWidth="1"/>
    <col min="547" max="547" width="5.140625" style="1" customWidth="1"/>
    <col min="548" max="548" width="3.140625" style="1" customWidth="1"/>
    <col min="549" max="549" width="5.7109375" style="1" customWidth="1"/>
    <col min="550" max="550" width="4.7109375" style="1" customWidth="1"/>
    <col min="551" max="551" width="6" style="1" customWidth="1"/>
    <col min="552" max="552" width="4.28515625" style="1" customWidth="1"/>
    <col min="553" max="553" width="5.7109375" style="1" customWidth="1"/>
    <col min="554" max="554" width="4.42578125" style="1" customWidth="1"/>
    <col min="555" max="555" width="5.42578125" style="1" customWidth="1"/>
    <col min="556" max="559" width="7.28515625" style="1" customWidth="1"/>
    <col min="560" max="560" width="6.7109375" style="1" customWidth="1"/>
    <col min="561" max="561" width="6.28515625" style="1" customWidth="1"/>
    <col min="562" max="562" width="13.7109375" style="1" customWidth="1"/>
    <col min="563" max="563" width="6.28515625" style="1" customWidth="1"/>
    <col min="564" max="564" width="7.7109375" style="1" customWidth="1"/>
    <col min="565" max="566" width="7.42578125" style="1" customWidth="1"/>
    <col min="567" max="567" width="4.140625" style="1" customWidth="1"/>
    <col min="568" max="569" width="6.140625" style="1" customWidth="1"/>
    <col min="570" max="575" width="11.42578125" style="1" hidden="1"/>
    <col min="576" max="774" width="9.140625" style="1" customWidth="1"/>
    <col min="775" max="775" width="5.28515625" style="1" customWidth="1"/>
    <col min="776" max="776" width="10.42578125" style="1" customWidth="1"/>
    <col min="777" max="777" width="7.28515625" style="1" customWidth="1"/>
    <col min="778" max="778" width="6.28515625" style="1" customWidth="1"/>
    <col min="779" max="783" width="5.42578125" style="1" customWidth="1"/>
    <col min="784" max="784" width="7.7109375" style="1" customWidth="1"/>
    <col min="785" max="788" width="5.42578125" style="1" customWidth="1"/>
    <col min="789" max="789" width="5.28515625" style="1" customWidth="1"/>
    <col min="790" max="790" width="5.42578125" style="1" customWidth="1"/>
    <col min="791" max="791" width="8.140625" style="1" customWidth="1"/>
    <col min="792" max="792" width="4" style="1" customWidth="1"/>
    <col min="793" max="793" width="4.140625" style="1" customWidth="1"/>
    <col min="794" max="794" width="3.85546875" style="1" customWidth="1"/>
    <col min="795" max="795" width="4.42578125" style="1" customWidth="1"/>
    <col min="796" max="796" width="4" style="1" customWidth="1"/>
    <col min="797" max="797" width="5.140625" style="1" customWidth="1"/>
    <col min="798" max="798" width="4.28515625" style="1" customWidth="1"/>
    <col min="799" max="802" width="4.140625" style="1" customWidth="1"/>
    <col min="803" max="803" width="5.140625" style="1" customWidth="1"/>
    <col min="804" max="804" width="3.140625" style="1" customWidth="1"/>
    <col min="805" max="805" width="5.7109375" style="1" customWidth="1"/>
    <col min="806" max="806" width="4.7109375" style="1" customWidth="1"/>
    <col min="807" max="807" width="6" style="1" customWidth="1"/>
    <col min="808" max="808" width="4.28515625" style="1" customWidth="1"/>
    <col min="809" max="809" width="5.7109375" style="1" customWidth="1"/>
    <col min="810" max="810" width="4.42578125" style="1" customWidth="1"/>
    <col min="811" max="811" width="5.42578125" style="1" customWidth="1"/>
    <col min="812" max="815" width="7.28515625" style="1" customWidth="1"/>
    <col min="816" max="816" width="6.7109375" style="1" customWidth="1"/>
    <col min="817" max="817" width="6.28515625" style="1" customWidth="1"/>
    <col min="818" max="818" width="13.7109375" style="1" customWidth="1"/>
    <col min="819" max="819" width="6.28515625" style="1" customWidth="1"/>
    <col min="820" max="820" width="7.7109375" style="1" customWidth="1"/>
    <col min="821" max="822" width="7.42578125" style="1" customWidth="1"/>
    <col min="823" max="823" width="4.140625" style="1" customWidth="1"/>
    <col min="824" max="825" width="6.140625" style="1" customWidth="1"/>
    <col min="826" max="831" width="11.42578125" style="1" hidden="1"/>
    <col min="832" max="1031" width="9.140625" style="1" customWidth="1"/>
  </cols>
  <sheetData>
    <row r="3" spans="1:62" ht="27.75" x14ac:dyDescent="0.4">
      <c r="AR3" s="175" t="s">
        <v>96</v>
      </c>
      <c r="AS3" s="175"/>
      <c r="AT3" s="175"/>
      <c r="AU3" s="175"/>
      <c r="AV3" s="175"/>
      <c r="AW3" s="175"/>
      <c r="AX3" s="175"/>
      <c r="AY3" s="147"/>
      <c r="AZ3" s="147"/>
      <c r="BA3" s="48"/>
      <c r="BB3" s="48"/>
      <c r="BC3" s="41"/>
      <c r="BD3" s="114"/>
    </row>
    <row r="4" spans="1:62" ht="27.75" x14ac:dyDescent="0.4">
      <c r="AR4" s="175" t="s">
        <v>97</v>
      </c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14"/>
    </row>
    <row r="5" spans="1:62" ht="27.75" x14ac:dyDescent="0.4">
      <c r="AR5" s="247" t="s">
        <v>126</v>
      </c>
      <c r="AS5" s="248"/>
      <c r="AT5" s="248"/>
      <c r="AU5" s="248"/>
      <c r="AV5" s="248"/>
      <c r="AW5" s="248"/>
      <c r="AX5" s="248"/>
      <c r="AY5" s="248"/>
      <c r="AZ5" s="248"/>
      <c r="BA5" s="151"/>
      <c r="BB5" s="151"/>
      <c r="BC5" s="151"/>
      <c r="BD5" s="114"/>
    </row>
    <row r="6" spans="1:62" ht="27.75" x14ac:dyDescent="0.4">
      <c r="AR6" s="175" t="s">
        <v>83</v>
      </c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14"/>
    </row>
    <row r="7" spans="1:62" ht="27.75" x14ac:dyDescent="0.4">
      <c r="AR7" s="175" t="s">
        <v>125</v>
      </c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14"/>
    </row>
    <row r="8" spans="1:62" ht="27.75" x14ac:dyDescent="0.4">
      <c r="AR8" s="148"/>
      <c r="AS8" s="148"/>
      <c r="AT8" s="148"/>
      <c r="AU8" s="175" t="s">
        <v>114</v>
      </c>
      <c r="AV8" s="175"/>
      <c r="AW8" s="175"/>
      <c r="AX8" s="175"/>
      <c r="AY8" s="175"/>
      <c r="AZ8" s="175"/>
      <c r="BA8" s="175"/>
      <c r="BB8" s="48"/>
      <c r="BC8" s="41"/>
      <c r="BD8" s="114"/>
    </row>
    <row r="9" spans="1:62" ht="27.75" x14ac:dyDescent="0.4">
      <c r="AR9" s="175" t="s">
        <v>120</v>
      </c>
      <c r="AS9" s="175"/>
      <c r="AT9" s="175"/>
      <c r="AU9" s="175"/>
      <c r="AV9" s="175"/>
      <c r="AW9" s="175"/>
      <c r="AX9" s="147"/>
      <c r="AY9" s="147"/>
      <c r="AZ9" s="147"/>
      <c r="BB9" s="48"/>
      <c r="BC9" s="41"/>
      <c r="BD9" s="114"/>
    </row>
    <row r="10" spans="1:62" x14ac:dyDescent="0.25">
      <c r="AT10" s="114"/>
      <c r="AU10" s="114"/>
      <c r="AV10" s="109"/>
      <c r="AW10" s="114"/>
      <c r="AX10" s="114"/>
      <c r="AY10" s="114"/>
      <c r="AZ10" s="114"/>
      <c r="BA10" s="114"/>
      <c r="BB10" s="114"/>
      <c r="BC10" s="114"/>
      <c r="BD10" s="114"/>
    </row>
    <row r="11" spans="1:62" ht="27" x14ac:dyDescent="0.35">
      <c r="A11" s="214" t="s">
        <v>113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"/>
      <c r="BG11" s="2"/>
      <c r="BH11" s="2"/>
      <c r="BI11" s="2"/>
    </row>
    <row r="12" spans="1:62" ht="27" x14ac:dyDescent="0.35">
      <c r="A12" s="214" t="s">
        <v>121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"/>
      <c r="BG12" s="2"/>
      <c r="BH12" s="2"/>
      <c r="BI12" s="2"/>
    </row>
    <row r="13" spans="1:62" ht="26.25" thickBo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4"/>
      <c r="BC13" s="4"/>
      <c r="BD13" s="4"/>
      <c r="BE13" s="4"/>
      <c r="BF13" s="2"/>
      <c r="BG13" s="2"/>
      <c r="BH13" s="2"/>
      <c r="BI13" s="2"/>
    </row>
    <row r="14" spans="1:62" s="5" customFormat="1" ht="18.75" customHeight="1" thickBot="1" x14ac:dyDescent="0.3">
      <c r="A14" s="215" t="s">
        <v>2</v>
      </c>
      <c r="B14" s="216" t="s">
        <v>88</v>
      </c>
      <c r="C14" s="173" t="s">
        <v>4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219"/>
      <c r="BF14" s="163" t="s">
        <v>6</v>
      </c>
      <c r="BG14" s="164" t="s">
        <v>7</v>
      </c>
      <c r="BH14" s="164"/>
      <c r="BI14" s="165" t="s">
        <v>8</v>
      </c>
      <c r="BJ14" s="165"/>
    </row>
    <row r="15" spans="1:62" s="5" customFormat="1" ht="49.5" hidden="1" customHeight="1" x14ac:dyDescent="0.25">
      <c r="A15" s="215"/>
      <c r="B15" s="217"/>
      <c r="C15" s="188" t="s">
        <v>9</v>
      </c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9" t="s">
        <v>85</v>
      </c>
      <c r="P15" s="190"/>
      <c r="Q15" s="191"/>
      <c r="R15" s="105"/>
      <c r="S15" s="105"/>
      <c r="T15" s="93"/>
      <c r="U15" s="93"/>
      <c r="V15" s="207" t="s">
        <v>11</v>
      </c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188" t="s">
        <v>13</v>
      </c>
      <c r="AQ15" s="188"/>
      <c r="AR15" s="188"/>
      <c r="AS15" s="188"/>
      <c r="AT15" s="188"/>
      <c r="AU15" s="188"/>
      <c r="AV15" s="188"/>
      <c r="AW15" s="188"/>
      <c r="AX15" s="188"/>
      <c r="AY15" s="52"/>
      <c r="AZ15" s="53"/>
      <c r="BA15" s="53"/>
      <c r="BB15" s="54"/>
      <c r="BC15" s="55"/>
      <c r="BD15" s="56"/>
      <c r="BE15" s="219"/>
      <c r="BF15" s="163"/>
      <c r="BG15" s="164"/>
      <c r="BH15" s="164"/>
      <c r="BI15" s="165"/>
      <c r="BJ15" s="165"/>
    </row>
    <row r="16" spans="1:62" s="5" customFormat="1" ht="49.5" customHeight="1" thickBot="1" x14ac:dyDescent="0.3">
      <c r="A16" s="215"/>
      <c r="B16" s="217"/>
      <c r="C16" s="176" t="s">
        <v>9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8"/>
      <c r="O16" s="192"/>
      <c r="P16" s="193"/>
      <c r="Q16" s="194"/>
      <c r="R16" s="182" t="s">
        <v>108</v>
      </c>
      <c r="S16" s="183"/>
      <c r="T16" s="183"/>
      <c r="U16" s="184"/>
      <c r="V16" s="185" t="s">
        <v>11</v>
      </c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7"/>
      <c r="AP16" s="176" t="s">
        <v>109</v>
      </c>
      <c r="AQ16" s="177"/>
      <c r="AR16" s="177"/>
      <c r="AS16" s="178"/>
      <c r="AT16" s="176" t="s">
        <v>110</v>
      </c>
      <c r="AU16" s="177"/>
      <c r="AV16" s="177"/>
      <c r="AW16" s="178"/>
      <c r="AX16" s="110"/>
      <c r="AY16" s="52"/>
      <c r="AZ16" s="53"/>
      <c r="BA16" s="53"/>
      <c r="BB16" s="54"/>
      <c r="BC16" s="55"/>
      <c r="BD16" s="56"/>
      <c r="BE16" s="219"/>
      <c r="BF16" s="163"/>
      <c r="BG16" s="111"/>
      <c r="BH16" s="111"/>
      <c r="BI16" s="112"/>
      <c r="BJ16" s="113"/>
    </row>
    <row r="17" spans="1:68" s="5" customFormat="1" ht="104.25" customHeight="1" thickBot="1" x14ac:dyDescent="0.3">
      <c r="A17" s="215"/>
      <c r="B17" s="217"/>
      <c r="C17" s="179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1"/>
      <c r="O17" s="192"/>
      <c r="P17" s="193"/>
      <c r="Q17" s="194"/>
      <c r="R17" s="182"/>
      <c r="S17" s="183"/>
      <c r="T17" s="183"/>
      <c r="U17" s="184"/>
      <c r="V17" s="188" t="s">
        <v>15</v>
      </c>
      <c r="W17" s="188"/>
      <c r="X17" s="188"/>
      <c r="Y17" s="188"/>
      <c r="Z17" s="188"/>
      <c r="AA17" s="188"/>
      <c r="AB17" s="188"/>
      <c r="AC17" s="188"/>
      <c r="AD17" s="188"/>
      <c r="AE17" s="188"/>
      <c r="AF17" s="188" t="s">
        <v>16</v>
      </c>
      <c r="AG17" s="188"/>
      <c r="AH17" s="188"/>
      <c r="AI17" s="188"/>
      <c r="AJ17" s="188"/>
      <c r="AK17" s="188"/>
      <c r="AL17" s="188"/>
      <c r="AM17" s="188"/>
      <c r="AN17" s="188"/>
      <c r="AO17" s="188"/>
      <c r="AP17" s="179"/>
      <c r="AQ17" s="180"/>
      <c r="AR17" s="180"/>
      <c r="AS17" s="181"/>
      <c r="AT17" s="179"/>
      <c r="AU17" s="180"/>
      <c r="AV17" s="180"/>
      <c r="AW17" s="181"/>
      <c r="AX17" s="208" t="s">
        <v>86</v>
      </c>
      <c r="AY17" s="205" t="s">
        <v>122</v>
      </c>
      <c r="AZ17" s="205"/>
      <c r="BA17" s="206" t="s">
        <v>123</v>
      </c>
      <c r="BB17" s="206"/>
      <c r="BC17" s="188" t="s">
        <v>21</v>
      </c>
      <c r="BD17" s="188"/>
      <c r="BE17" s="219"/>
      <c r="BF17" s="163"/>
      <c r="BG17" s="160" t="s">
        <v>22</v>
      </c>
      <c r="BH17" s="160" t="s">
        <v>23</v>
      </c>
      <c r="BI17" s="160" t="s">
        <v>24</v>
      </c>
      <c r="BJ17" s="161" t="s">
        <v>25</v>
      </c>
    </row>
    <row r="18" spans="1:68" s="11" customFormat="1" ht="39" customHeight="1" thickBot="1" x14ac:dyDescent="0.3">
      <c r="A18" s="215"/>
      <c r="B18" s="217"/>
      <c r="C18" s="198" t="s">
        <v>76</v>
      </c>
      <c r="D18" s="198"/>
      <c r="E18" s="198"/>
      <c r="F18" s="198"/>
      <c r="G18" s="198" t="s">
        <v>77</v>
      </c>
      <c r="H18" s="198"/>
      <c r="I18" s="198"/>
      <c r="J18" s="198"/>
      <c r="K18" s="198"/>
      <c r="L18" s="198"/>
      <c r="M18" s="198"/>
      <c r="N18" s="198"/>
      <c r="O18" s="192"/>
      <c r="P18" s="193"/>
      <c r="Q18" s="194"/>
      <c r="R18" s="179"/>
      <c r="S18" s="180"/>
      <c r="T18" s="180"/>
      <c r="U18" s="181"/>
      <c r="V18" s="211" t="s">
        <v>78</v>
      </c>
      <c r="W18" s="212"/>
      <c r="X18" s="212"/>
      <c r="Y18" s="212"/>
      <c r="Z18" s="212"/>
      <c r="AA18" s="212"/>
      <c r="AB18" s="212"/>
      <c r="AC18" s="212"/>
      <c r="AD18" s="212"/>
      <c r="AE18" s="213"/>
      <c r="AF18" s="176" t="s">
        <v>43</v>
      </c>
      <c r="AG18" s="178"/>
      <c r="AH18" s="198" t="s">
        <v>78</v>
      </c>
      <c r="AI18" s="198"/>
      <c r="AJ18" s="198"/>
      <c r="AK18" s="198"/>
      <c r="AL18" s="198"/>
      <c r="AM18" s="198"/>
      <c r="AN18" s="198"/>
      <c r="AO18" s="198"/>
      <c r="AP18" s="188" t="s">
        <v>79</v>
      </c>
      <c r="AQ18" s="188"/>
      <c r="AR18" s="188" t="s">
        <v>78</v>
      </c>
      <c r="AS18" s="188"/>
      <c r="AT18" s="176" t="s">
        <v>87</v>
      </c>
      <c r="AU18" s="178"/>
      <c r="AV18" s="188" t="s">
        <v>78</v>
      </c>
      <c r="AW18" s="188"/>
      <c r="AX18" s="209"/>
      <c r="AY18" s="205"/>
      <c r="AZ18" s="205"/>
      <c r="BA18" s="206"/>
      <c r="BB18" s="206"/>
      <c r="BC18" s="188"/>
      <c r="BD18" s="188"/>
      <c r="BE18" s="219"/>
      <c r="BF18" s="163"/>
      <c r="BG18" s="160"/>
      <c r="BH18" s="160"/>
      <c r="BI18" s="160"/>
      <c r="BJ18" s="161"/>
    </row>
    <row r="19" spans="1:68" s="11" customFormat="1" ht="112.5" customHeight="1" thickBot="1" x14ac:dyDescent="0.3">
      <c r="A19" s="215"/>
      <c r="B19" s="217"/>
      <c r="C19" s="188" t="s">
        <v>84</v>
      </c>
      <c r="D19" s="188"/>
      <c r="E19" s="188" t="s">
        <v>35</v>
      </c>
      <c r="F19" s="188"/>
      <c r="G19" s="188" t="s">
        <v>36</v>
      </c>
      <c r="H19" s="188"/>
      <c r="I19" s="188" t="s">
        <v>37</v>
      </c>
      <c r="J19" s="188"/>
      <c r="K19" s="188" t="s">
        <v>38</v>
      </c>
      <c r="L19" s="188"/>
      <c r="M19" s="188" t="s">
        <v>39</v>
      </c>
      <c r="N19" s="188"/>
      <c r="O19" s="195"/>
      <c r="P19" s="196"/>
      <c r="Q19" s="197"/>
      <c r="R19" s="203" t="s">
        <v>87</v>
      </c>
      <c r="S19" s="204"/>
      <c r="T19" s="185" t="s">
        <v>82</v>
      </c>
      <c r="U19" s="187"/>
      <c r="V19" s="185" t="s">
        <v>87</v>
      </c>
      <c r="W19" s="187"/>
      <c r="X19" s="185" t="s">
        <v>36</v>
      </c>
      <c r="Y19" s="187"/>
      <c r="Z19" s="185" t="s">
        <v>41</v>
      </c>
      <c r="AA19" s="187"/>
      <c r="AB19" s="188" t="s">
        <v>38</v>
      </c>
      <c r="AC19" s="188"/>
      <c r="AD19" s="188" t="s">
        <v>42</v>
      </c>
      <c r="AE19" s="188"/>
      <c r="AF19" s="179"/>
      <c r="AG19" s="181"/>
      <c r="AH19" s="188" t="s">
        <v>44</v>
      </c>
      <c r="AI19" s="188"/>
      <c r="AJ19" s="188" t="s">
        <v>41</v>
      </c>
      <c r="AK19" s="188"/>
      <c r="AL19" s="188" t="s">
        <v>38</v>
      </c>
      <c r="AM19" s="188"/>
      <c r="AN19" s="188" t="s">
        <v>39</v>
      </c>
      <c r="AO19" s="188"/>
      <c r="AP19" s="188"/>
      <c r="AQ19" s="188"/>
      <c r="AR19" s="188"/>
      <c r="AS19" s="188"/>
      <c r="AT19" s="179"/>
      <c r="AU19" s="181"/>
      <c r="AV19" s="188"/>
      <c r="AW19" s="188"/>
      <c r="AX19" s="209"/>
      <c r="AY19" s="205"/>
      <c r="AZ19" s="205"/>
      <c r="BA19" s="206"/>
      <c r="BB19" s="206"/>
      <c r="BC19" s="188"/>
      <c r="BD19" s="188"/>
      <c r="BE19" s="219"/>
      <c r="BF19" s="163"/>
      <c r="BG19" s="160"/>
      <c r="BH19" s="160"/>
      <c r="BI19" s="160"/>
      <c r="BJ19" s="161"/>
    </row>
    <row r="20" spans="1:68" s="15" customFormat="1" ht="145.15" customHeight="1" thickBot="1" x14ac:dyDescent="0.3">
      <c r="A20" s="215"/>
      <c r="B20" s="218"/>
      <c r="C20" s="57" t="s">
        <v>22</v>
      </c>
      <c r="D20" s="57" t="s">
        <v>23</v>
      </c>
      <c r="E20" s="57" t="s">
        <v>22</v>
      </c>
      <c r="F20" s="57" t="s">
        <v>23</v>
      </c>
      <c r="G20" s="57" t="s">
        <v>22</v>
      </c>
      <c r="H20" s="57" t="s">
        <v>23</v>
      </c>
      <c r="I20" s="57" t="s">
        <v>22</v>
      </c>
      <c r="J20" s="57" t="s">
        <v>23</v>
      </c>
      <c r="K20" s="57" t="s">
        <v>22</v>
      </c>
      <c r="L20" s="58" t="s">
        <v>23</v>
      </c>
      <c r="M20" s="57" t="s">
        <v>22</v>
      </c>
      <c r="N20" s="57" t="s">
        <v>23</v>
      </c>
      <c r="O20" s="57" t="s">
        <v>22</v>
      </c>
      <c r="P20" s="57" t="s">
        <v>23</v>
      </c>
      <c r="Q20" s="59" t="s">
        <v>45</v>
      </c>
      <c r="R20" s="57" t="s">
        <v>22</v>
      </c>
      <c r="S20" s="57" t="s">
        <v>23</v>
      </c>
      <c r="T20" s="57" t="s">
        <v>22</v>
      </c>
      <c r="U20" s="57" t="s">
        <v>23</v>
      </c>
      <c r="V20" s="57" t="s">
        <v>22</v>
      </c>
      <c r="W20" s="57" t="s">
        <v>23</v>
      </c>
      <c r="X20" s="57" t="s">
        <v>22</v>
      </c>
      <c r="Y20" s="57" t="s">
        <v>23</v>
      </c>
      <c r="Z20" s="57" t="s">
        <v>22</v>
      </c>
      <c r="AA20" s="57" t="s">
        <v>23</v>
      </c>
      <c r="AB20" s="57" t="s">
        <v>22</v>
      </c>
      <c r="AC20" s="57" t="s">
        <v>23</v>
      </c>
      <c r="AD20" s="57" t="s">
        <v>22</v>
      </c>
      <c r="AE20" s="57" t="s">
        <v>23</v>
      </c>
      <c r="AF20" s="57" t="s">
        <v>22</v>
      </c>
      <c r="AG20" s="57" t="s">
        <v>23</v>
      </c>
      <c r="AH20" s="57" t="s">
        <v>22</v>
      </c>
      <c r="AI20" s="57" t="s">
        <v>23</v>
      </c>
      <c r="AJ20" s="57" t="s">
        <v>22</v>
      </c>
      <c r="AK20" s="57" t="s">
        <v>23</v>
      </c>
      <c r="AL20" s="57" t="s">
        <v>22</v>
      </c>
      <c r="AM20" s="57" t="s">
        <v>23</v>
      </c>
      <c r="AN20" s="57" t="s">
        <v>22</v>
      </c>
      <c r="AO20" s="57" t="s">
        <v>23</v>
      </c>
      <c r="AP20" s="57" t="s">
        <v>22</v>
      </c>
      <c r="AQ20" s="57" t="s">
        <v>23</v>
      </c>
      <c r="AR20" s="57" t="s">
        <v>22</v>
      </c>
      <c r="AS20" s="57" t="s">
        <v>23</v>
      </c>
      <c r="AT20" s="57" t="s">
        <v>22</v>
      </c>
      <c r="AU20" s="57" t="s">
        <v>23</v>
      </c>
      <c r="AV20" s="57" t="s">
        <v>22</v>
      </c>
      <c r="AW20" s="57" t="s">
        <v>23</v>
      </c>
      <c r="AX20" s="210"/>
      <c r="AY20" s="57" t="s">
        <v>22</v>
      </c>
      <c r="AZ20" s="57" t="s">
        <v>23</v>
      </c>
      <c r="BA20" s="57" t="s">
        <v>22</v>
      </c>
      <c r="BB20" s="57" t="s">
        <v>23</v>
      </c>
      <c r="BC20" s="131" t="s">
        <v>22</v>
      </c>
      <c r="BD20" s="131" t="s">
        <v>23</v>
      </c>
      <c r="BE20" s="219"/>
      <c r="BF20" s="163"/>
      <c r="BG20" s="160"/>
      <c r="BH20" s="160"/>
      <c r="BI20" s="160"/>
      <c r="BJ20" s="161"/>
    </row>
    <row r="21" spans="1:68" s="25" customFormat="1" ht="75" customHeight="1" x14ac:dyDescent="0.3">
      <c r="A21" s="16" t="s">
        <v>46</v>
      </c>
      <c r="B21" s="142" t="s">
        <v>115</v>
      </c>
      <c r="C21" s="18">
        <v>0</v>
      </c>
      <c r="D21" s="18">
        <v>0</v>
      </c>
      <c r="E21" s="19">
        <v>1</v>
      </c>
      <c r="F21" s="19">
        <v>15</v>
      </c>
      <c r="G21" s="19">
        <v>1</v>
      </c>
      <c r="H21" s="19">
        <v>20</v>
      </c>
      <c r="I21" s="19">
        <v>1</v>
      </c>
      <c r="J21" s="19">
        <v>20</v>
      </c>
      <c r="K21" s="19">
        <v>1</v>
      </c>
      <c r="L21" s="19">
        <v>20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/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1</v>
      </c>
      <c r="AS21" s="19">
        <v>12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f>C21+E21+G21+I21+K21+M21+O21+T21+V21+X21+Z21+AB21+AD21+AF21+AH21+AJ21+AL21+AN21+AP21+AR21+AV21</f>
        <v>5</v>
      </c>
      <c r="AZ21" s="19">
        <f>D21+F21+H21+J21+L21+N21+P21+U21+W21+Y21+AA21+AC21+AE21+AG21+AI21+AK21+AM21+AO21+AQ21+AS21+AW21</f>
        <v>87</v>
      </c>
      <c r="BA21" s="19">
        <v>5</v>
      </c>
      <c r="BB21" s="19">
        <v>99</v>
      </c>
      <c r="BC21" s="29">
        <f>AY21-BA21</f>
        <v>0</v>
      </c>
      <c r="BD21" s="29">
        <v>-12</v>
      </c>
      <c r="BE21" s="21">
        <v>0</v>
      </c>
      <c r="BF21" s="22">
        <v>1</v>
      </c>
      <c r="BG21" s="23">
        <v>5</v>
      </c>
      <c r="BH21" s="24">
        <f>BB21</f>
        <v>99</v>
      </c>
      <c r="BI21" s="24">
        <f>BE21</f>
        <v>0</v>
      </c>
      <c r="BJ21" s="19"/>
      <c r="BK21" s="21">
        <v>1</v>
      </c>
      <c r="BP21" s="25" t="s">
        <v>47</v>
      </c>
    </row>
    <row r="22" spans="1:68" s="25" customFormat="1" ht="24.75" customHeight="1" x14ac:dyDescent="0.3">
      <c r="A22" s="16"/>
      <c r="B22" s="134"/>
      <c r="C22" s="18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29"/>
      <c r="BD22" s="29"/>
      <c r="BE22" s="20"/>
      <c r="BF22" s="22"/>
      <c r="BG22" s="130"/>
      <c r="BH22" s="24"/>
      <c r="BI22" s="24"/>
      <c r="BJ22" s="19"/>
      <c r="BK22" s="20"/>
    </row>
    <row r="23" spans="1:68" s="25" customFormat="1" ht="24.75" customHeight="1" x14ac:dyDescent="0.3">
      <c r="A23" s="16"/>
      <c r="B23" s="134"/>
      <c r="C23" s="18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29"/>
      <c r="BD23" s="29"/>
      <c r="BE23" s="20"/>
      <c r="BF23" s="22"/>
      <c r="BG23" s="130"/>
      <c r="BH23" s="24"/>
      <c r="BI23" s="24"/>
      <c r="BJ23" s="19"/>
      <c r="BK23" s="20"/>
    </row>
    <row r="24" spans="1:68" s="25" customFormat="1" ht="24.75" customHeight="1" x14ac:dyDescent="0.3">
      <c r="A24" s="16"/>
      <c r="B24" s="134"/>
      <c r="C24" s="18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29"/>
      <c r="BD24" s="29"/>
      <c r="BE24" s="20"/>
      <c r="BF24" s="22"/>
      <c r="BG24" s="130"/>
      <c r="BH24" s="24"/>
      <c r="BI24" s="24"/>
      <c r="BJ24" s="19"/>
      <c r="BK24" s="20"/>
    </row>
    <row r="25" spans="1:68" s="39" customFormat="1" ht="27.75" customHeight="1" x14ac:dyDescent="0.3">
      <c r="A25" s="158" t="s">
        <v>60</v>
      </c>
      <c r="B25" s="199"/>
      <c r="C25" s="108">
        <f t="shared" ref="C25:Q25" si="0">SUM(C21:C21)</f>
        <v>0</v>
      </c>
      <c r="D25" s="108">
        <f t="shared" si="0"/>
        <v>0</v>
      </c>
      <c r="E25" s="108">
        <f t="shared" si="0"/>
        <v>1</v>
      </c>
      <c r="F25" s="108">
        <f t="shared" si="0"/>
        <v>15</v>
      </c>
      <c r="G25" s="108">
        <f t="shared" si="0"/>
        <v>1</v>
      </c>
      <c r="H25" s="108">
        <f t="shared" si="0"/>
        <v>20</v>
      </c>
      <c r="I25" s="108">
        <f t="shared" si="0"/>
        <v>1</v>
      </c>
      <c r="J25" s="108">
        <f t="shared" si="0"/>
        <v>20</v>
      </c>
      <c r="K25" s="108">
        <v>1</v>
      </c>
      <c r="L25" s="108">
        <f t="shared" si="0"/>
        <v>20</v>
      </c>
      <c r="M25" s="108">
        <f t="shared" si="0"/>
        <v>0</v>
      </c>
      <c r="N25" s="108">
        <f t="shared" si="0"/>
        <v>0</v>
      </c>
      <c r="O25" s="108">
        <f t="shared" si="0"/>
        <v>0</v>
      </c>
      <c r="P25" s="108">
        <f t="shared" si="0"/>
        <v>0</v>
      </c>
      <c r="Q25" s="108">
        <f t="shared" si="0"/>
        <v>0</v>
      </c>
      <c r="R25" s="108">
        <v>0</v>
      </c>
      <c r="S25" s="108">
        <v>0</v>
      </c>
      <c r="T25" s="108">
        <f t="shared" ref="T25:AS25" si="1">SUM(T21:T21)</f>
        <v>0</v>
      </c>
      <c r="U25" s="108">
        <f t="shared" si="1"/>
        <v>0</v>
      </c>
      <c r="V25" s="108">
        <f t="shared" si="1"/>
        <v>0</v>
      </c>
      <c r="W25" s="108">
        <f t="shared" si="1"/>
        <v>0</v>
      </c>
      <c r="X25" s="108">
        <f t="shared" si="1"/>
        <v>0</v>
      </c>
      <c r="Y25" s="108">
        <f t="shared" si="1"/>
        <v>0</v>
      </c>
      <c r="Z25" s="108">
        <f t="shared" si="1"/>
        <v>0</v>
      </c>
      <c r="AA25" s="108">
        <f t="shared" si="1"/>
        <v>0</v>
      </c>
      <c r="AB25" s="108">
        <f t="shared" si="1"/>
        <v>0</v>
      </c>
      <c r="AC25" s="108">
        <f t="shared" si="1"/>
        <v>0</v>
      </c>
      <c r="AD25" s="108">
        <f t="shared" si="1"/>
        <v>0</v>
      </c>
      <c r="AE25" s="108">
        <f t="shared" si="1"/>
        <v>0</v>
      </c>
      <c r="AF25" s="108">
        <f t="shared" si="1"/>
        <v>0</v>
      </c>
      <c r="AG25" s="108">
        <f t="shared" si="1"/>
        <v>0</v>
      </c>
      <c r="AH25" s="108">
        <f t="shared" si="1"/>
        <v>0</v>
      </c>
      <c r="AI25" s="108">
        <f t="shared" si="1"/>
        <v>0</v>
      </c>
      <c r="AJ25" s="108">
        <f t="shared" si="1"/>
        <v>0</v>
      </c>
      <c r="AK25" s="108">
        <f t="shared" si="1"/>
        <v>0</v>
      </c>
      <c r="AL25" s="108">
        <f t="shared" si="1"/>
        <v>0</v>
      </c>
      <c r="AM25" s="108">
        <f t="shared" si="1"/>
        <v>0</v>
      </c>
      <c r="AN25" s="108">
        <f t="shared" si="1"/>
        <v>0</v>
      </c>
      <c r="AO25" s="108">
        <f t="shared" si="1"/>
        <v>0</v>
      </c>
      <c r="AP25" s="108">
        <f t="shared" si="1"/>
        <v>0</v>
      </c>
      <c r="AQ25" s="108">
        <f t="shared" si="1"/>
        <v>0</v>
      </c>
      <c r="AR25" s="108">
        <f t="shared" si="1"/>
        <v>1</v>
      </c>
      <c r="AS25" s="108">
        <f t="shared" si="1"/>
        <v>12</v>
      </c>
      <c r="AT25" s="108">
        <v>0</v>
      </c>
      <c r="AU25" s="108">
        <v>0</v>
      </c>
      <c r="AV25" s="108">
        <f t="shared" ref="AV25:BK25" si="2">SUM(AV21:AV21)</f>
        <v>0</v>
      </c>
      <c r="AW25" s="108">
        <f t="shared" si="2"/>
        <v>0</v>
      </c>
      <c r="AX25" s="108">
        <f t="shared" si="2"/>
        <v>0</v>
      </c>
      <c r="AY25" s="108">
        <v>5</v>
      </c>
      <c r="AZ25" s="108">
        <f t="shared" si="2"/>
        <v>87</v>
      </c>
      <c r="BA25" s="108">
        <v>5</v>
      </c>
      <c r="BB25" s="108">
        <v>99</v>
      </c>
      <c r="BC25" s="32">
        <f t="shared" si="2"/>
        <v>0</v>
      </c>
      <c r="BD25" s="32">
        <f t="shared" si="2"/>
        <v>-12</v>
      </c>
      <c r="BE25" s="32">
        <f t="shared" si="2"/>
        <v>0</v>
      </c>
      <c r="BF25" s="32">
        <f t="shared" si="2"/>
        <v>1</v>
      </c>
      <c r="BG25" s="32">
        <f t="shared" si="2"/>
        <v>5</v>
      </c>
      <c r="BH25" s="32">
        <f t="shared" si="2"/>
        <v>99</v>
      </c>
      <c r="BI25" s="32">
        <f t="shared" si="2"/>
        <v>0</v>
      </c>
      <c r="BJ25" s="32">
        <f t="shared" si="2"/>
        <v>0</v>
      </c>
      <c r="BK25" s="32">
        <f t="shared" si="2"/>
        <v>1</v>
      </c>
      <c r="BM25" s="32"/>
    </row>
    <row r="26" spans="1:68" s="11" customForma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103"/>
      <c r="S26" s="103"/>
      <c r="T26" s="92"/>
      <c r="U26" s="92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103"/>
      <c r="AU26" s="103"/>
      <c r="AV26" s="91"/>
      <c r="AW26" s="91"/>
      <c r="AX26" s="44"/>
      <c r="AY26" s="44"/>
      <c r="AZ26" s="44"/>
      <c r="BA26" s="44"/>
      <c r="BB26" s="44"/>
      <c r="BC26" s="44"/>
      <c r="BD26" s="44"/>
      <c r="BE26" s="44"/>
      <c r="BF26" s="43"/>
      <c r="BG26" s="43"/>
      <c r="BH26" s="44"/>
      <c r="BI26" s="44"/>
      <c r="BJ26" s="43"/>
    </row>
    <row r="27" spans="1:68" s="11" customFormat="1" ht="16.5" customHeight="1" x14ac:dyDescent="0.25">
      <c r="A27" s="44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43"/>
      <c r="BG27" s="43"/>
      <c r="BH27" s="44"/>
      <c r="BI27" s="44"/>
      <c r="BJ27" s="43"/>
    </row>
    <row r="28" spans="1:68" s="11" customFormat="1" x14ac:dyDescent="0.25">
      <c r="A28" s="201" t="s">
        <v>111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43"/>
      <c r="BG28" s="43"/>
      <c r="BH28" s="44"/>
      <c r="BI28" s="44"/>
      <c r="BJ28" s="43"/>
    </row>
    <row r="29" spans="1:68" s="11" customFormat="1" x14ac:dyDescent="0.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43"/>
      <c r="BG29" s="43"/>
      <c r="BH29" s="145"/>
      <c r="BI29" s="145"/>
      <c r="BJ29" s="43"/>
    </row>
    <row r="30" spans="1:68" s="11" customForma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43"/>
      <c r="BG30" s="43"/>
      <c r="BH30" s="145"/>
      <c r="BI30" s="145"/>
      <c r="BJ30" s="43"/>
    </row>
    <row r="31" spans="1:68" s="49" customFormat="1" ht="22.5" customHeight="1" x14ac:dyDescent="0.35">
      <c r="A31" s="200" t="s">
        <v>119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149"/>
      <c r="Z31" s="149"/>
      <c r="AA31" s="149"/>
      <c r="AB31" s="149"/>
      <c r="AC31" s="149"/>
      <c r="AD31" s="149"/>
      <c r="AE31" s="150"/>
      <c r="AF31" s="150"/>
      <c r="AG31" s="150"/>
      <c r="AH31" s="150"/>
      <c r="AI31" s="202" t="s">
        <v>118</v>
      </c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104"/>
      <c r="AU31" s="104"/>
      <c r="AV31" s="94"/>
      <c r="AW31" s="94"/>
      <c r="AX31" s="47"/>
      <c r="AY31" s="47"/>
      <c r="AZ31" s="47"/>
      <c r="BA31" s="47"/>
      <c r="BB31" s="47"/>
      <c r="BC31" s="47"/>
      <c r="BD31" s="47"/>
      <c r="BE31" s="47"/>
      <c r="BF31" s="48"/>
      <c r="BG31" s="48"/>
      <c r="BH31" s="47"/>
      <c r="BI31" s="47"/>
      <c r="BJ31" s="48"/>
    </row>
    <row r="32" spans="1:68" s="11" customFormat="1" x14ac:dyDescent="0.25">
      <c r="A32" s="45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103"/>
      <c r="S32" s="103"/>
      <c r="T32" s="92"/>
      <c r="U32" s="92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103"/>
      <c r="AU32" s="103"/>
      <c r="AV32" s="91"/>
      <c r="AW32" s="91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3"/>
    </row>
    <row r="33" spans="1:64" s="11" customFormat="1" x14ac:dyDescent="0.25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BB33" s="1"/>
      <c r="BC33" s="1"/>
      <c r="BD33" s="1"/>
      <c r="BJ33" s="1"/>
      <c r="BK33" s="1"/>
      <c r="BL33" s="1"/>
    </row>
    <row r="34" spans="1:64" s="11" customFormat="1" x14ac:dyDescent="0.25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50"/>
      <c r="P34" s="50"/>
      <c r="Q34" s="50"/>
      <c r="R34" s="50"/>
      <c r="S34" s="50"/>
      <c r="T34" s="50"/>
      <c r="U34" s="50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s="11" customFormat="1" x14ac:dyDescent="0.25"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s="11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</sheetData>
  <mergeCells count="68">
    <mergeCell ref="AR5:AZ5"/>
    <mergeCell ref="AR4:BC4"/>
    <mergeCell ref="AR6:BC6"/>
    <mergeCell ref="AR7:BC7"/>
    <mergeCell ref="AR9:AW9"/>
    <mergeCell ref="T19:U19"/>
    <mergeCell ref="AT18:AU19"/>
    <mergeCell ref="AT16:AW17"/>
    <mergeCell ref="V18:AE18"/>
    <mergeCell ref="A11:BE11"/>
    <mergeCell ref="A12:BE12"/>
    <mergeCell ref="A14:A20"/>
    <mergeCell ref="B14:B20"/>
    <mergeCell ref="C14:BD14"/>
    <mergeCell ref="BE14:BE20"/>
    <mergeCell ref="K19:L19"/>
    <mergeCell ref="M19:N19"/>
    <mergeCell ref="AU8:BA8"/>
    <mergeCell ref="V15:AO15"/>
    <mergeCell ref="BF14:BF20"/>
    <mergeCell ref="BG14:BH15"/>
    <mergeCell ref="AP15:AX15"/>
    <mergeCell ref="AD19:AE19"/>
    <mergeCell ref="V17:AE17"/>
    <mergeCell ref="AF17:AO17"/>
    <mergeCell ref="AX17:AX20"/>
    <mergeCell ref="R19:S19"/>
    <mergeCell ref="BI14:BJ15"/>
    <mergeCell ref="AY17:AZ19"/>
    <mergeCell ref="BA17:BB19"/>
    <mergeCell ref="BC17:BD19"/>
    <mergeCell ref="BG17:BG20"/>
    <mergeCell ref="BH17:BH20"/>
    <mergeCell ref="BI17:BI20"/>
    <mergeCell ref="BJ17:BJ20"/>
    <mergeCell ref="V19:W19"/>
    <mergeCell ref="A34:N34"/>
    <mergeCell ref="AL19:AM19"/>
    <mergeCell ref="AN19:AO19"/>
    <mergeCell ref="A25:B25"/>
    <mergeCell ref="B27:BE27"/>
    <mergeCell ref="A31:X31"/>
    <mergeCell ref="AH19:AI19"/>
    <mergeCell ref="AJ19:AK19"/>
    <mergeCell ref="A28:BE28"/>
    <mergeCell ref="AF18:AG19"/>
    <mergeCell ref="C19:D19"/>
    <mergeCell ref="E19:F19"/>
    <mergeCell ref="G19:H19"/>
    <mergeCell ref="I19:J19"/>
    <mergeCell ref="AI31:AS31"/>
    <mergeCell ref="A33:Y33"/>
    <mergeCell ref="AR3:AX3"/>
    <mergeCell ref="C16:N17"/>
    <mergeCell ref="R16:U18"/>
    <mergeCell ref="V16:AO16"/>
    <mergeCell ref="AP16:AS17"/>
    <mergeCell ref="C15:N15"/>
    <mergeCell ref="O15:Q19"/>
    <mergeCell ref="C18:F18"/>
    <mergeCell ref="G18:N18"/>
    <mergeCell ref="AH18:AO18"/>
    <mergeCell ref="AP18:AQ19"/>
    <mergeCell ref="AR18:AS19"/>
    <mergeCell ref="AV18:AW19"/>
    <mergeCell ref="X19:Y19"/>
    <mergeCell ref="Z19:AA19"/>
    <mergeCell ref="AB19:AC19"/>
  </mergeCells>
  <pageMargins left="0.39370078740157483" right="0.59055118110236227" top="0.39370078740157483" bottom="0.59055118110236227" header="0.51181102362204722" footer="0.51181102362204722"/>
  <pageSetup paperSize="9" scale="45" firstPageNumber="0" orientation="landscape" verticalDpi="300" r:id="rId1"/>
  <colBreaks count="2" manualBreakCount="2">
    <brk id="57" max="37" man="1"/>
    <brk id="6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4"/>
  <sheetViews>
    <sheetView topLeftCell="A13" zoomScale="106" zoomScaleNormal="106" workbookViewId="0">
      <selection activeCell="O16" sqref="O16"/>
    </sheetView>
  </sheetViews>
  <sheetFormatPr defaultRowHeight="15" x14ac:dyDescent="0.25"/>
  <cols>
    <col min="1" max="1" width="3.7109375" customWidth="1"/>
    <col min="2" max="2" width="4" customWidth="1"/>
    <col min="3" max="3" width="4.140625" style="63" customWidth="1"/>
    <col min="4" max="6" width="3.42578125" style="63" customWidth="1"/>
    <col min="7" max="7" width="4" style="63" customWidth="1"/>
    <col min="8" max="10" width="3.85546875" style="63" customWidth="1"/>
    <col min="11" max="11" width="4.140625" style="63" customWidth="1"/>
    <col min="12" max="14" width="4.28515625" style="63" customWidth="1"/>
    <col min="15" max="15" width="3.85546875" style="63" customWidth="1"/>
    <col min="16" max="16" width="4" style="63" customWidth="1"/>
    <col min="17" max="17" width="3.7109375" style="63" customWidth="1"/>
    <col min="18" max="18" width="5.42578125" style="63" customWidth="1"/>
    <col min="19" max="19" width="4.140625" style="63" customWidth="1"/>
    <col min="20" max="22" width="4" style="63" customWidth="1"/>
    <col min="23" max="23" width="6.7109375" style="63" customWidth="1"/>
    <col min="24" max="26" width="5.85546875" style="63" customWidth="1"/>
    <col min="27" max="27" width="4.85546875" style="63" customWidth="1"/>
    <col min="28" max="28" width="7.7109375" style="63" customWidth="1"/>
    <col min="29" max="29" width="6" style="63" customWidth="1"/>
    <col min="30" max="30" width="5" style="63" customWidth="1"/>
    <col min="31" max="31" width="3.85546875" style="63" customWidth="1"/>
    <col min="32" max="32" width="4" style="63" customWidth="1"/>
    <col min="33" max="34" width="5.28515625" style="63" customWidth="1"/>
    <col min="35" max="35" width="5.5703125" style="63" customWidth="1"/>
    <col min="36" max="36" width="5.7109375" style="63" customWidth="1"/>
    <col min="37" max="37" width="10.7109375" style="51" customWidth="1"/>
    <col min="38" max="38" width="8.42578125" customWidth="1"/>
    <col min="39" max="39" width="10.7109375" customWidth="1"/>
    <col min="40" max="41" width="8.42578125" customWidth="1"/>
    <col min="42" max="42" width="14.28515625" customWidth="1"/>
    <col min="43" max="43" width="8.42578125" customWidth="1"/>
    <col min="44" max="44" width="16.7109375" customWidth="1"/>
    <col min="45" max="251" width="8.42578125" customWidth="1"/>
    <col min="252" max="252" width="7.7109375" customWidth="1"/>
    <col min="253" max="253" width="7.42578125" customWidth="1"/>
    <col min="254" max="254" width="4.140625" customWidth="1"/>
    <col min="255" max="257" width="3.42578125" customWidth="1"/>
    <col min="258" max="258" width="4" customWidth="1"/>
    <col min="259" max="259" width="3.85546875" customWidth="1"/>
    <col min="260" max="260" width="4.140625" customWidth="1"/>
    <col min="261" max="263" width="4.28515625" customWidth="1"/>
    <col min="264" max="264" width="4.42578125" customWidth="1"/>
    <col min="265" max="265" width="4" customWidth="1"/>
    <col min="266" max="266" width="3.85546875" customWidth="1"/>
    <col min="267" max="267" width="4" customWidth="1"/>
    <col min="268" max="268" width="3.7109375" customWidth="1"/>
    <col min="269" max="269" width="5.42578125" customWidth="1"/>
    <col min="270" max="270" width="4.28515625" customWidth="1"/>
    <col min="271" max="271" width="3.85546875" customWidth="1"/>
    <col min="272" max="272" width="3.7109375" customWidth="1"/>
    <col min="273" max="273" width="4.140625" customWidth="1"/>
    <col min="274" max="274" width="5.7109375" customWidth="1"/>
    <col min="275" max="277" width="5.28515625" customWidth="1"/>
    <col min="278" max="278" width="6.7109375" customWidth="1"/>
    <col min="279" max="279" width="5.85546875" customWidth="1"/>
    <col min="280" max="280" width="4.85546875" customWidth="1"/>
    <col min="281" max="281" width="7.7109375" customWidth="1"/>
    <col min="282" max="282" width="6" customWidth="1"/>
    <col min="283" max="283" width="5.42578125" customWidth="1"/>
    <col min="284" max="284" width="7.7109375" customWidth="1"/>
    <col min="285" max="287" width="5" customWidth="1"/>
    <col min="288" max="289" width="7.42578125" customWidth="1"/>
    <col min="290" max="290" width="6.140625" customWidth="1"/>
    <col min="291" max="292" width="5.7109375" customWidth="1"/>
    <col min="293" max="293" width="5.42578125" customWidth="1"/>
    <col min="294" max="294" width="18.42578125" customWidth="1"/>
    <col min="295" max="507" width="8.42578125" customWidth="1"/>
    <col min="508" max="508" width="7.7109375" customWidth="1"/>
    <col min="509" max="509" width="7.42578125" customWidth="1"/>
    <col min="510" max="510" width="4.140625" customWidth="1"/>
    <col min="511" max="513" width="3.42578125" customWidth="1"/>
    <col min="514" max="514" width="4" customWidth="1"/>
    <col min="515" max="515" width="3.85546875" customWidth="1"/>
    <col min="516" max="516" width="4.140625" customWidth="1"/>
    <col min="517" max="519" width="4.28515625" customWidth="1"/>
    <col min="520" max="520" width="4.42578125" customWidth="1"/>
    <col min="521" max="521" width="4" customWidth="1"/>
    <col min="522" max="522" width="3.85546875" customWidth="1"/>
    <col min="523" max="523" width="4" customWidth="1"/>
    <col min="524" max="524" width="3.7109375" customWidth="1"/>
    <col min="525" max="525" width="5.42578125" customWidth="1"/>
    <col min="526" max="526" width="4.28515625" customWidth="1"/>
    <col min="527" max="527" width="3.85546875" customWidth="1"/>
    <col min="528" max="528" width="3.7109375" customWidth="1"/>
    <col min="529" max="529" width="4.140625" customWidth="1"/>
    <col min="530" max="530" width="5.7109375" customWidth="1"/>
    <col min="531" max="533" width="5.28515625" customWidth="1"/>
    <col min="534" max="534" width="6.7109375" customWidth="1"/>
    <col min="535" max="535" width="5.85546875" customWidth="1"/>
    <col min="536" max="536" width="4.85546875" customWidth="1"/>
    <col min="537" max="537" width="7.7109375" customWidth="1"/>
    <col min="538" max="538" width="6" customWidth="1"/>
    <col min="539" max="539" width="5.42578125" customWidth="1"/>
    <col min="540" max="540" width="7.7109375" customWidth="1"/>
    <col min="541" max="543" width="5" customWidth="1"/>
    <col min="544" max="545" width="7.42578125" customWidth="1"/>
    <col min="546" max="546" width="6.140625" customWidth="1"/>
    <col min="547" max="548" width="5.7109375" customWidth="1"/>
    <col min="549" max="549" width="5.42578125" customWidth="1"/>
    <col min="550" max="550" width="18.42578125" customWidth="1"/>
    <col min="551" max="763" width="8.42578125" customWidth="1"/>
    <col min="764" max="764" width="7.7109375" customWidth="1"/>
    <col min="765" max="765" width="7.42578125" customWidth="1"/>
    <col min="766" max="766" width="4.140625" customWidth="1"/>
    <col min="767" max="769" width="3.42578125" customWidth="1"/>
    <col min="770" max="770" width="4" customWidth="1"/>
    <col min="771" max="771" width="3.85546875" customWidth="1"/>
    <col min="772" max="772" width="4.140625" customWidth="1"/>
    <col min="773" max="775" width="4.28515625" customWidth="1"/>
    <col min="776" max="776" width="4.42578125" customWidth="1"/>
    <col min="777" max="777" width="4" customWidth="1"/>
    <col min="778" max="778" width="3.85546875" customWidth="1"/>
    <col min="779" max="779" width="4" customWidth="1"/>
    <col min="780" max="780" width="3.7109375" customWidth="1"/>
    <col min="781" max="781" width="5.42578125" customWidth="1"/>
    <col min="782" max="782" width="4.28515625" customWidth="1"/>
    <col min="783" max="783" width="3.85546875" customWidth="1"/>
    <col min="784" max="784" width="3.7109375" customWidth="1"/>
    <col min="785" max="785" width="4.140625" customWidth="1"/>
    <col min="786" max="786" width="5.7109375" customWidth="1"/>
    <col min="787" max="789" width="5.28515625" customWidth="1"/>
    <col min="790" max="790" width="6.7109375" customWidth="1"/>
    <col min="791" max="791" width="5.85546875" customWidth="1"/>
    <col min="792" max="792" width="4.85546875" customWidth="1"/>
    <col min="793" max="793" width="7.7109375" customWidth="1"/>
    <col min="794" max="794" width="6" customWidth="1"/>
    <col min="795" max="795" width="5.42578125" customWidth="1"/>
    <col min="796" max="796" width="7.7109375" customWidth="1"/>
    <col min="797" max="799" width="5" customWidth="1"/>
    <col min="800" max="801" width="7.42578125" customWidth="1"/>
    <col min="802" max="802" width="6.140625" customWidth="1"/>
    <col min="803" max="804" width="5.7109375" customWidth="1"/>
    <col min="805" max="805" width="5.42578125" customWidth="1"/>
    <col min="806" max="806" width="18.42578125" customWidth="1"/>
    <col min="807" max="1020" width="8.42578125" customWidth="1"/>
  </cols>
  <sheetData>
    <row r="2" spans="1:44" ht="19.5" x14ac:dyDescent="0.35">
      <c r="A2" s="220" t="s">
        <v>112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</row>
    <row r="3" spans="1:44" ht="19.5" x14ac:dyDescent="0.35">
      <c r="A3" s="221" t="s">
        <v>89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</row>
    <row r="4" spans="1:44" ht="19.5" x14ac:dyDescent="0.35">
      <c r="A4" s="221" t="s">
        <v>124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</row>
    <row r="6" spans="1:44" ht="20.25" thickBot="1" x14ac:dyDescent="0.4">
      <c r="A6" s="61"/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</row>
    <row r="7" spans="1:44" ht="15.75" thickBot="1" x14ac:dyDescent="0.3">
      <c r="A7" s="222" t="s">
        <v>67</v>
      </c>
      <c r="B7" s="249" t="s">
        <v>127</v>
      </c>
      <c r="C7" s="223" t="s">
        <v>68</v>
      </c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5"/>
      <c r="P7" s="225"/>
      <c r="Q7" s="225"/>
      <c r="R7" s="225"/>
      <c r="S7" s="225"/>
      <c r="T7" s="225"/>
      <c r="U7" s="225"/>
      <c r="V7" s="225"/>
      <c r="W7" s="224"/>
      <c r="X7" s="224"/>
      <c r="Y7" s="224"/>
      <c r="Z7" s="224"/>
      <c r="AA7" s="224"/>
      <c r="AB7" s="224"/>
      <c r="AC7" s="225"/>
      <c r="AD7" s="225"/>
      <c r="AE7" s="225"/>
      <c r="AF7" s="225"/>
      <c r="AG7" s="225"/>
      <c r="AH7" s="225"/>
      <c r="AI7" s="225"/>
      <c r="AJ7" s="225"/>
      <c r="AK7" s="226" t="s">
        <v>69</v>
      </c>
    </row>
    <row r="8" spans="1:44" ht="15" customHeight="1" thickBot="1" x14ac:dyDescent="0.3">
      <c r="A8" s="222"/>
      <c r="B8" s="249"/>
      <c r="C8" s="227" t="s">
        <v>95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9" t="s">
        <v>107</v>
      </c>
      <c r="P8" s="229"/>
      <c r="Q8" s="229"/>
      <c r="R8" s="229"/>
      <c r="S8" s="135"/>
      <c r="T8" s="139"/>
      <c r="U8" s="139"/>
      <c r="V8" s="136"/>
      <c r="W8" s="233" t="s">
        <v>100</v>
      </c>
      <c r="X8" s="233"/>
      <c r="Y8" s="233"/>
      <c r="Z8" s="233"/>
      <c r="AA8" s="233"/>
      <c r="AB8" s="233"/>
      <c r="AC8" s="229" t="s">
        <v>70</v>
      </c>
      <c r="AD8" s="229"/>
      <c r="AE8" s="229"/>
      <c r="AF8" s="229"/>
      <c r="AG8" s="229"/>
      <c r="AH8" s="229"/>
      <c r="AI8" s="229"/>
      <c r="AJ8" s="229"/>
      <c r="AK8" s="226"/>
    </row>
    <row r="9" spans="1:44" ht="44.25" customHeight="1" thickBot="1" x14ac:dyDescent="0.3">
      <c r="A9" s="222"/>
      <c r="B9" s="249"/>
      <c r="C9" s="227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9"/>
      <c r="P9" s="229"/>
      <c r="Q9" s="229"/>
      <c r="R9" s="229"/>
      <c r="S9" s="137"/>
      <c r="T9" s="140" t="s">
        <v>99</v>
      </c>
      <c r="U9" s="140"/>
      <c r="V9" s="138"/>
      <c r="W9" s="234"/>
      <c r="X9" s="234"/>
      <c r="Y9" s="234"/>
      <c r="Z9" s="234"/>
      <c r="AA9" s="234"/>
      <c r="AB9" s="235"/>
      <c r="AC9" s="230" t="s">
        <v>71</v>
      </c>
      <c r="AD9" s="231"/>
      <c r="AE9" s="231"/>
      <c r="AF9" s="232"/>
      <c r="AG9" s="241" t="s">
        <v>72</v>
      </c>
      <c r="AH9" s="231"/>
      <c r="AI9" s="231"/>
      <c r="AJ9" s="232"/>
      <c r="AK9" s="226"/>
    </row>
    <row r="10" spans="1:44" ht="66" customHeight="1" thickBot="1" x14ac:dyDescent="0.3">
      <c r="A10" s="222"/>
      <c r="B10" s="249"/>
      <c r="C10" s="239" t="s">
        <v>91</v>
      </c>
      <c r="D10" s="239"/>
      <c r="E10" s="239" t="s">
        <v>80</v>
      </c>
      <c r="F10" s="239"/>
      <c r="G10" s="229" t="s">
        <v>81</v>
      </c>
      <c r="H10" s="229"/>
      <c r="I10" s="229" t="s">
        <v>92</v>
      </c>
      <c r="J10" s="229"/>
      <c r="K10" s="240" t="s">
        <v>93</v>
      </c>
      <c r="L10" s="240"/>
      <c r="M10" s="240" t="s">
        <v>94</v>
      </c>
      <c r="N10" s="240"/>
      <c r="O10" s="229" t="s">
        <v>98</v>
      </c>
      <c r="P10" s="229"/>
      <c r="Q10" s="229" t="s">
        <v>103</v>
      </c>
      <c r="R10" s="229"/>
      <c r="S10" s="241" t="s">
        <v>104</v>
      </c>
      <c r="T10" s="232"/>
      <c r="U10" s="241" t="s">
        <v>105</v>
      </c>
      <c r="V10" s="246"/>
      <c r="W10" s="229" t="s">
        <v>101</v>
      </c>
      <c r="X10" s="229"/>
      <c r="Y10" s="238" t="s">
        <v>106</v>
      </c>
      <c r="Z10" s="238"/>
      <c r="AA10" s="238" t="s">
        <v>102</v>
      </c>
      <c r="AB10" s="238"/>
      <c r="AC10" s="232" t="s">
        <v>73</v>
      </c>
      <c r="AD10" s="232"/>
      <c r="AE10" s="229" t="s">
        <v>74</v>
      </c>
      <c r="AF10" s="229"/>
      <c r="AG10" s="229" t="s">
        <v>73</v>
      </c>
      <c r="AH10" s="229"/>
      <c r="AI10" s="229" t="s">
        <v>74</v>
      </c>
      <c r="AJ10" s="229"/>
      <c r="AK10" s="226"/>
    </row>
    <row r="11" spans="1:44" ht="56.25" customHeight="1" thickBot="1" x14ac:dyDescent="0.3">
      <c r="A11" s="222"/>
      <c r="B11" s="249"/>
      <c r="C11" s="64" t="s">
        <v>22</v>
      </c>
      <c r="D11" s="65" t="s">
        <v>23</v>
      </c>
      <c r="E11" s="64" t="s">
        <v>22</v>
      </c>
      <c r="F11" s="65" t="s">
        <v>23</v>
      </c>
      <c r="G11" s="65" t="s">
        <v>22</v>
      </c>
      <c r="H11" s="65" t="s">
        <v>23</v>
      </c>
      <c r="I11" s="65" t="s">
        <v>22</v>
      </c>
      <c r="J11" s="65" t="s">
        <v>23</v>
      </c>
      <c r="K11" s="65" t="s">
        <v>22</v>
      </c>
      <c r="L11" s="65" t="s">
        <v>23</v>
      </c>
      <c r="M11" s="65" t="s">
        <v>75</v>
      </c>
      <c r="N11" s="66" t="s">
        <v>23</v>
      </c>
      <c r="O11" s="67" t="s">
        <v>22</v>
      </c>
      <c r="P11" s="65" t="s">
        <v>23</v>
      </c>
      <c r="Q11" s="65" t="s">
        <v>22</v>
      </c>
      <c r="R11" s="65" t="s">
        <v>23</v>
      </c>
      <c r="S11" s="67" t="s">
        <v>22</v>
      </c>
      <c r="T11" s="65" t="s">
        <v>23</v>
      </c>
      <c r="U11" s="67" t="s">
        <v>22</v>
      </c>
      <c r="V11" s="65" t="s">
        <v>23</v>
      </c>
      <c r="W11" s="65" t="s">
        <v>75</v>
      </c>
      <c r="X11" s="65" t="s">
        <v>23</v>
      </c>
      <c r="Y11" s="100" t="s">
        <v>22</v>
      </c>
      <c r="Z11" s="100" t="s">
        <v>23</v>
      </c>
      <c r="AA11" s="100" t="s">
        <v>22</v>
      </c>
      <c r="AB11" s="100" t="s">
        <v>23</v>
      </c>
      <c r="AC11" s="67" t="s">
        <v>22</v>
      </c>
      <c r="AD11" s="65" t="s">
        <v>23</v>
      </c>
      <c r="AE11" s="65" t="s">
        <v>22</v>
      </c>
      <c r="AF11" s="65" t="s">
        <v>23</v>
      </c>
      <c r="AG11" s="65" t="s">
        <v>22</v>
      </c>
      <c r="AH11" s="65" t="s">
        <v>23</v>
      </c>
      <c r="AI11" s="65" t="s">
        <v>22</v>
      </c>
      <c r="AJ11" s="141" t="s">
        <v>23</v>
      </c>
      <c r="AK11" s="132" t="s">
        <v>23</v>
      </c>
      <c r="AM11" s="128"/>
      <c r="AN11" s="128"/>
      <c r="AO11" s="128"/>
      <c r="AP11" s="129"/>
      <c r="AQ11" s="128"/>
      <c r="AR11" s="121"/>
    </row>
    <row r="12" spans="1:44" s="73" customFormat="1" ht="37.5" customHeight="1" x14ac:dyDescent="0.25">
      <c r="A12" s="68">
        <v>1</v>
      </c>
      <c r="B12" s="143" t="s">
        <v>116</v>
      </c>
      <c r="C12" s="69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1">
        <v>0</v>
      </c>
      <c r="P12" s="70">
        <v>0</v>
      </c>
      <c r="Q12" s="70">
        <v>0</v>
      </c>
      <c r="R12" s="70">
        <v>0</v>
      </c>
      <c r="S12" s="71">
        <v>0</v>
      </c>
      <c r="T12" s="70">
        <v>0</v>
      </c>
      <c r="U12" s="71">
        <v>1</v>
      </c>
      <c r="V12" s="70">
        <v>12</v>
      </c>
      <c r="W12" s="70">
        <v>1</v>
      </c>
      <c r="X12" s="70">
        <v>15</v>
      </c>
      <c r="Y12" s="70">
        <v>3</v>
      </c>
      <c r="Z12" s="70">
        <v>60</v>
      </c>
      <c r="AA12" s="101">
        <v>0</v>
      </c>
      <c r="AB12" s="101">
        <v>0</v>
      </c>
      <c r="AC12" s="71">
        <v>0</v>
      </c>
      <c r="AD12" s="70">
        <v>0</v>
      </c>
      <c r="AE12" s="70"/>
      <c r="AF12" s="70">
        <v>0</v>
      </c>
      <c r="AG12" s="70">
        <v>0</v>
      </c>
      <c r="AH12" s="70">
        <v>0</v>
      </c>
      <c r="AI12" s="70">
        <v>0</v>
      </c>
      <c r="AJ12" s="72">
        <v>0</v>
      </c>
      <c r="AK12" s="144">
        <v>0</v>
      </c>
      <c r="AM12" s="76"/>
      <c r="AN12" s="76"/>
      <c r="AO12" s="76"/>
      <c r="AP12" s="122"/>
      <c r="AQ12" s="123"/>
      <c r="AR12" s="122"/>
    </row>
    <row r="13" spans="1:44" s="73" customFormat="1" ht="18" x14ac:dyDescent="0.25">
      <c r="A13" s="115"/>
      <c r="B13" s="116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9"/>
      <c r="P13" s="118"/>
      <c r="Q13" s="118"/>
      <c r="R13" s="118"/>
      <c r="S13" s="119"/>
      <c r="T13" s="118"/>
      <c r="U13" s="119"/>
      <c r="V13" s="118"/>
      <c r="W13" s="118"/>
      <c r="X13" s="118"/>
      <c r="Y13" s="118"/>
      <c r="Z13" s="118"/>
      <c r="AA13" s="102"/>
      <c r="AB13" s="102"/>
      <c r="AC13" s="119"/>
      <c r="AD13" s="118"/>
      <c r="AE13" s="118"/>
      <c r="AF13" s="118"/>
      <c r="AG13" s="118"/>
      <c r="AH13" s="118"/>
      <c r="AI13" s="118"/>
      <c r="AJ13" s="120"/>
      <c r="AK13" s="133"/>
      <c r="AL13" s="127"/>
      <c r="AM13" s="76"/>
      <c r="AN13" s="76"/>
      <c r="AO13" s="76"/>
      <c r="AP13" s="122"/>
      <c r="AQ13" s="123"/>
      <c r="AR13" s="122"/>
    </row>
    <row r="14" spans="1:44" s="96" customFormat="1" ht="21" customHeight="1" x14ac:dyDescent="0.25">
      <c r="A14" s="242" t="s">
        <v>60</v>
      </c>
      <c r="B14" s="242"/>
      <c r="C14" s="95">
        <f>SUM(C12:C13)</f>
        <v>0</v>
      </c>
      <c r="D14" s="95">
        <f>SUM(D12:D13)</f>
        <v>0</v>
      </c>
      <c r="E14" s="95">
        <v>0</v>
      </c>
      <c r="F14" s="95">
        <v>0</v>
      </c>
      <c r="G14" s="95">
        <f t="shared" ref="G14:W14" si="0">SUM(G12:G13)</f>
        <v>0</v>
      </c>
      <c r="H14" s="95">
        <f t="shared" si="0"/>
        <v>0</v>
      </c>
      <c r="I14" s="95">
        <f t="shared" si="0"/>
        <v>0</v>
      </c>
      <c r="J14" s="95">
        <f t="shared" si="0"/>
        <v>0</v>
      </c>
      <c r="K14" s="95">
        <f t="shared" si="0"/>
        <v>0</v>
      </c>
      <c r="L14" s="95">
        <f t="shared" si="0"/>
        <v>0</v>
      </c>
      <c r="M14" s="95">
        <f t="shared" si="0"/>
        <v>0</v>
      </c>
      <c r="N14" s="95">
        <f t="shared" si="0"/>
        <v>0</v>
      </c>
      <c r="O14" s="95">
        <f t="shared" si="0"/>
        <v>0</v>
      </c>
      <c r="P14" s="95">
        <f t="shared" si="0"/>
        <v>0</v>
      </c>
      <c r="Q14" s="95">
        <f t="shared" si="0"/>
        <v>0</v>
      </c>
      <c r="R14" s="95">
        <f t="shared" si="0"/>
        <v>0</v>
      </c>
      <c r="S14" s="95">
        <f t="shared" si="0"/>
        <v>0</v>
      </c>
      <c r="T14" s="95">
        <f t="shared" si="0"/>
        <v>0</v>
      </c>
      <c r="U14" s="95">
        <f t="shared" si="0"/>
        <v>1</v>
      </c>
      <c r="V14" s="95">
        <v>12</v>
      </c>
      <c r="W14" s="95">
        <f t="shared" si="0"/>
        <v>1</v>
      </c>
      <c r="X14" s="95">
        <v>15</v>
      </c>
      <c r="Y14" s="95">
        <v>3</v>
      </c>
      <c r="Z14" s="95">
        <v>60</v>
      </c>
      <c r="AA14" s="95">
        <f t="shared" ref="AA14:AK14" si="1">SUM(AA12:AA13)</f>
        <v>0</v>
      </c>
      <c r="AB14" s="95">
        <f t="shared" si="1"/>
        <v>0</v>
      </c>
      <c r="AC14" s="95">
        <f t="shared" si="1"/>
        <v>0</v>
      </c>
      <c r="AD14" s="95">
        <f t="shared" si="1"/>
        <v>0</v>
      </c>
      <c r="AE14" s="95">
        <f t="shared" si="1"/>
        <v>0</v>
      </c>
      <c r="AF14" s="95">
        <f t="shared" si="1"/>
        <v>0</v>
      </c>
      <c r="AG14" s="95">
        <f t="shared" si="1"/>
        <v>0</v>
      </c>
      <c r="AH14" s="95">
        <f t="shared" si="1"/>
        <v>0</v>
      </c>
      <c r="AI14" s="95">
        <f t="shared" si="1"/>
        <v>0</v>
      </c>
      <c r="AJ14" s="95">
        <f t="shared" si="1"/>
        <v>0</v>
      </c>
      <c r="AK14" s="95">
        <f t="shared" si="1"/>
        <v>0</v>
      </c>
      <c r="AL14" s="99"/>
      <c r="AM14" s="76"/>
      <c r="AN14" s="76"/>
      <c r="AO14" s="124"/>
      <c r="AP14" s="125"/>
      <c r="AQ14" s="126"/>
      <c r="AR14" s="125"/>
    </row>
    <row r="15" spans="1:44" s="96" customFormat="1" ht="21" customHeight="1" x14ac:dyDescent="0.25">
      <c r="A15" s="97"/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244"/>
      <c r="AL15" s="99"/>
      <c r="AM15" s="99"/>
      <c r="AN15" s="99"/>
    </row>
    <row r="16" spans="1:44" ht="15.75" x14ac:dyDescent="0.25">
      <c r="A16" s="107" t="s">
        <v>90</v>
      </c>
      <c r="B16" s="107"/>
      <c r="C16" s="107"/>
      <c r="D16" s="107"/>
      <c r="E16" s="107"/>
      <c r="F16" s="107"/>
      <c r="G16" s="107"/>
      <c r="H16" s="107"/>
      <c r="I16" s="107"/>
      <c r="J16" s="107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245"/>
      <c r="AL16" s="77"/>
      <c r="AM16" s="77"/>
      <c r="AN16" s="77"/>
    </row>
    <row r="17" spans="1:37" ht="15.75" x14ac:dyDescent="0.25">
      <c r="A17" s="78"/>
      <c r="B17" s="60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245"/>
    </row>
    <row r="18" spans="1:37" ht="15.75" x14ac:dyDescent="0.25">
      <c r="A18" s="243" t="s">
        <v>117</v>
      </c>
      <c r="B18" s="243"/>
      <c r="C18" s="243"/>
      <c r="D18" s="243"/>
      <c r="E18" s="106"/>
      <c r="F18" s="106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 t="s">
        <v>118</v>
      </c>
      <c r="AB18" s="80"/>
      <c r="AC18" s="81"/>
      <c r="AD18" s="81"/>
      <c r="AE18" s="81"/>
      <c r="AF18" s="81"/>
      <c r="AG18" s="80"/>
      <c r="AH18" s="81"/>
      <c r="AI18" s="81"/>
      <c r="AJ18" s="82"/>
      <c r="AK18" s="245"/>
    </row>
    <row r="19" spans="1:37" ht="9" customHeight="1" x14ac:dyDescent="0.25">
      <c r="A19" s="236"/>
      <c r="B19" s="236"/>
      <c r="C19" s="236"/>
      <c r="D19" s="236"/>
      <c r="E19" s="236"/>
      <c r="F19" s="236"/>
      <c r="G19" s="236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237"/>
      <c r="AB19" s="237"/>
      <c r="AC19" s="81"/>
      <c r="AD19" s="81"/>
      <c r="AE19" s="81"/>
      <c r="AF19" s="81"/>
      <c r="AG19" s="81"/>
      <c r="AH19" s="81"/>
      <c r="AI19" s="81"/>
      <c r="AJ19" s="82"/>
    </row>
    <row r="20" spans="1:37" hidden="1" x14ac:dyDescent="0.25">
      <c r="A20" s="84"/>
      <c r="B20" s="85"/>
      <c r="C20" s="86"/>
      <c r="D20" s="86"/>
      <c r="E20" s="86"/>
      <c r="F20" s="8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79"/>
      <c r="AD20" s="79"/>
      <c r="AE20" s="79"/>
      <c r="AF20" s="79"/>
      <c r="AG20" s="79"/>
      <c r="AH20" s="79"/>
      <c r="AI20" s="79"/>
      <c r="AJ20" s="87"/>
    </row>
    <row r="21" spans="1:37" hidden="1" x14ac:dyDescent="0.25">
      <c r="AJ21" s="87"/>
    </row>
    <row r="22" spans="1:37" hidden="1" x14ac:dyDescent="0.25">
      <c r="AJ22" s="87"/>
    </row>
    <row r="23" spans="1:37" hidden="1" x14ac:dyDescent="0.25">
      <c r="AJ23" s="87"/>
    </row>
    <row r="24" spans="1:37" hidden="1" x14ac:dyDescent="0.25">
      <c r="AJ24" s="88"/>
    </row>
    <row r="25" spans="1:37" hidden="1" x14ac:dyDescent="0.25">
      <c r="AJ25" s="88"/>
    </row>
    <row r="26" spans="1:37" hidden="1" x14ac:dyDescent="0.25">
      <c r="AJ26" s="88"/>
    </row>
    <row r="27" spans="1:37" hidden="1" x14ac:dyDescent="0.25">
      <c r="AJ27" s="89"/>
    </row>
    <row r="28" spans="1:37" hidden="1" x14ac:dyDescent="0.25">
      <c r="AJ28" s="90"/>
    </row>
    <row r="29" spans="1:37" hidden="1" x14ac:dyDescent="0.25">
      <c r="AJ29" s="79"/>
    </row>
    <row r="30" spans="1:37" hidden="1" x14ac:dyDescent="0.25"/>
    <row r="31" spans="1:37" hidden="1" x14ac:dyDescent="0.25"/>
    <row r="32" spans="1:37" hidden="1" x14ac:dyDescent="0.2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3:37" hidden="1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3:37" hidden="1" x14ac:dyDescent="0.2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</sheetData>
  <mergeCells count="35">
    <mergeCell ref="AK15:AK18"/>
    <mergeCell ref="U10:V10"/>
    <mergeCell ref="AG9:AJ9"/>
    <mergeCell ref="AG10:AH10"/>
    <mergeCell ref="AI10:AJ10"/>
    <mergeCell ref="A19:G19"/>
    <mergeCell ref="AA19:AB19"/>
    <mergeCell ref="Y10:Z10"/>
    <mergeCell ref="C10:D10"/>
    <mergeCell ref="G10:H10"/>
    <mergeCell ref="K10:L10"/>
    <mergeCell ref="M10:N10"/>
    <mergeCell ref="O10:P10"/>
    <mergeCell ref="S10:T10"/>
    <mergeCell ref="W10:X10"/>
    <mergeCell ref="AA10:AB10"/>
    <mergeCell ref="Q10:R10"/>
    <mergeCell ref="A14:B14"/>
    <mergeCell ref="A18:D18"/>
    <mergeCell ref="E10:F10"/>
    <mergeCell ref="I10:J10"/>
    <mergeCell ref="A2:AK2"/>
    <mergeCell ref="A3:AK3"/>
    <mergeCell ref="A4:AK4"/>
    <mergeCell ref="A7:A11"/>
    <mergeCell ref="B7:B11"/>
    <mergeCell ref="C7:AJ7"/>
    <mergeCell ref="AK7:AK10"/>
    <mergeCell ref="C8:N9"/>
    <mergeCell ref="AC8:AJ8"/>
    <mergeCell ref="AC9:AF9"/>
    <mergeCell ref="O8:R9"/>
    <mergeCell ref="AE10:AF10"/>
    <mergeCell ref="AC10:AD10"/>
    <mergeCell ref="W8:AB9"/>
  </mergeCells>
  <pageMargins left="0" right="0" top="0" bottom="0" header="0" footer="0"/>
  <pageSetup paperSize="9" scale="83" orientation="landscape" r:id="rId1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мережа ЗДО</vt:lpstr>
      <vt:lpstr>мережа </vt:lpstr>
      <vt:lpstr>Режим ЗДО</vt:lpstr>
      <vt:lpstr>'мережа '!Область_печати</vt:lpstr>
      <vt:lpstr>'мережа ЗДО'!Область_печати</vt:lpstr>
      <vt:lpstr>'Режим ЗДО'!Область_печати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revision>3</cp:revision>
  <cp:lastPrinted>2024-08-29T10:58:30Z</cp:lastPrinted>
  <dcterms:created xsi:type="dcterms:W3CDTF">2006-09-16T00:00:00Z</dcterms:created>
  <dcterms:modified xsi:type="dcterms:W3CDTF">2025-08-06T08:15:03Z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